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425" tabRatio="787" activeTab="0"/>
  </bookViews>
  <sheets>
    <sheet name="JUN 2003" sheetId="1" r:id="rId1"/>
    <sheet name="JUL 2003" sheetId="2" r:id="rId2"/>
    <sheet name="AUG 2003" sheetId="3" r:id="rId3"/>
  </sheets>
  <definedNames>
    <definedName name="_xlnm.Print_Area" localSheetId="2">'AUG 2003'!$A$1:$AG$67</definedName>
    <definedName name="_xlnm.Print_Area" localSheetId="1">'JUL 2003'!$A$1:$AG$64</definedName>
    <definedName name="_xlnm.Print_Area" localSheetId="0">'JUN 2003'!$A$1:$AF$64</definedName>
  </definedNames>
  <calcPr fullCalcOnLoad="1"/>
</workbook>
</file>

<file path=xl/sharedStrings.xml><?xml version="1.0" encoding="utf-8"?>
<sst xmlns="http://schemas.openxmlformats.org/spreadsheetml/2006/main" count="108" uniqueCount="36">
  <si>
    <t>Northern New Castle County</t>
  </si>
  <si>
    <t>City of Wilmington</t>
  </si>
  <si>
    <t>Artesian Water Co.</t>
  </si>
  <si>
    <t>United Water Delaware</t>
  </si>
  <si>
    <t xml:space="preserve">        - Hoopes Release</t>
  </si>
  <si>
    <t>City of Newark</t>
  </si>
  <si>
    <t>Water Purveyor</t>
  </si>
  <si>
    <t>PUBLIC WATER PRODUCTION AND DEMAND REPORT</t>
  </si>
  <si>
    <t xml:space="preserve">        - Raw Chlorides (ppm)</t>
  </si>
  <si>
    <t>AVG</t>
  </si>
  <si>
    <t>TOTAL DEMAND</t>
  </si>
  <si>
    <t xml:space="preserve">     Porter Filter Plant</t>
  </si>
  <si>
    <t xml:space="preserve">    Wells (North)</t>
  </si>
  <si>
    <t xml:space="preserve">    White Clay Cr./Stanton</t>
  </si>
  <si>
    <t xml:space="preserve">    Christina River WTP                    </t>
  </si>
  <si>
    <t xml:space="preserve">    White Clay Cr. WTP</t>
  </si>
  <si>
    <t xml:space="preserve">    Wells</t>
  </si>
  <si>
    <t xml:space="preserve">    Artesian Interconnection</t>
  </si>
  <si>
    <t xml:space="preserve">    Wilmington Interconnection</t>
  </si>
  <si>
    <t xml:space="preserve">    CWA (PA) Interconnection</t>
  </si>
  <si>
    <t xml:space="preserve">    New Castle Interconnection</t>
  </si>
  <si>
    <t xml:space="preserve">     Brandywine Filter Plant</t>
  </si>
  <si>
    <t xml:space="preserve">                  .newport bridge</t>
  </si>
  <si>
    <t xml:space="preserve">                  .churchman's</t>
  </si>
  <si>
    <t xml:space="preserve">                  .tcs</t>
  </si>
  <si>
    <t xml:space="preserve">    Subtotal</t>
  </si>
  <si>
    <t xml:space="preserve">    Delaware Interconnections</t>
  </si>
  <si>
    <t>Notes: R = Thursday, N = Sunday; Water demand data provided by the public water purveyors and compiled by the University of Delaware, Institute for Public Administration,  Water Resources Agency.</t>
  </si>
  <si>
    <t xml:space="preserve">    United Interconnection</t>
  </si>
  <si>
    <t>New Castle MSC</t>
  </si>
  <si>
    <t>ASR</t>
  </si>
  <si>
    <t>Hoopes Reservoir Water Level (ft)</t>
  </si>
  <si>
    <t xml:space="preserve">   - Hoopes Release (mgd)</t>
  </si>
  <si>
    <t xml:space="preserve">   - Plant Effluent Chlorides (ppm)</t>
  </si>
  <si>
    <t>Hoopes Release to Wilmington (mgd)</t>
  </si>
  <si>
    <t xml:space="preserve">   - Intake Chlorides (ppm)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</si>
</sst>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mmmm\ d\,\ yyyy"/>
    <numFmt numFmtId="168" formatCode="mmmm\-yy"/>
    <numFmt numFmtId="169" formatCode="0.00_)"/>
    <numFmt numFmtId="170" formatCode="0.000_)"/>
  </numFmts>
  <fonts count="10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i/>
      <sz val="16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3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2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165" fontId="2" fillId="0" borderId="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1" fontId="3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 applyProtection="1">
      <alignment horizontal="left" vertical="center"/>
      <protection/>
    </xf>
    <xf numFmtId="168" fontId="3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="50" zoomScaleNormal="50" zoomScaleSheetLayoutView="50" workbookViewId="0" topLeftCell="Q1">
      <selection activeCell="AD25" sqref="AD25"/>
    </sheetView>
  </sheetViews>
  <sheetFormatPr defaultColWidth="8.88671875" defaultRowHeight="19.5" customHeight="1"/>
  <cols>
    <col min="1" max="1" width="34.77734375" style="37" customWidth="1"/>
    <col min="2" max="31" width="7.77734375" style="37" customWidth="1"/>
    <col min="32" max="32" width="10.77734375" style="37" bestFit="1" customWidth="1"/>
    <col min="33" max="16384" width="8.88671875" style="37" customWidth="1"/>
  </cols>
  <sheetData>
    <row r="1" spans="1:32" ht="19.5" customHeight="1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9.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9.5" customHeight="1">
      <c r="A3" s="64">
        <v>37773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19.5" customHeigh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36" customFormat="1" ht="19.5" customHeight="1">
      <c r="A5" s="3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35" t="s">
        <v>9</v>
      </c>
    </row>
    <row r="6" spans="1:32" ht="19.5" customHeight="1">
      <c r="A6" s="16" t="s">
        <v>6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33"/>
    </row>
    <row r="7" spans="1:32" ht="19.5" customHeight="1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6"/>
      <c r="R7" s="26"/>
      <c r="S7" s="3"/>
      <c r="T7" s="3"/>
      <c r="U7" s="3"/>
      <c r="V7" s="3"/>
      <c r="W7" s="3"/>
      <c r="X7" s="3"/>
      <c r="Y7" s="3"/>
      <c r="Z7" s="26"/>
      <c r="AA7" s="26"/>
      <c r="AB7" s="26"/>
      <c r="AC7" s="26"/>
      <c r="AD7" s="26"/>
      <c r="AE7" s="26"/>
      <c r="AF7" s="30"/>
    </row>
    <row r="8" spans="1:32" s="47" customFormat="1" ht="19.5" customHeight="1">
      <c r="A8" s="18" t="s">
        <v>1</v>
      </c>
      <c r="B8" s="10">
        <f aca="true" t="shared" si="0" ref="B8:AE8">SUM(B10:B12)</f>
        <v>17.3</v>
      </c>
      <c r="C8" s="10">
        <f t="shared" si="0"/>
        <v>18.7</v>
      </c>
      <c r="D8" s="10">
        <f t="shared" si="0"/>
        <v>20.8</v>
      </c>
      <c r="E8" s="10">
        <f t="shared" si="0"/>
        <v>19.8</v>
      </c>
      <c r="F8" s="10">
        <f t="shared" si="0"/>
        <v>19.9</v>
      </c>
      <c r="G8" s="10">
        <f t="shared" si="0"/>
        <v>21.9</v>
      </c>
      <c r="H8" s="10">
        <f t="shared" si="0"/>
        <v>20.3</v>
      </c>
      <c r="I8" s="10">
        <f t="shared" si="0"/>
        <v>19.7</v>
      </c>
      <c r="J8" s="10">
        <f t="shared" si="0"/>
        <v>20.1</v>
      </c>
      <c r="K8" s="10">
        <f t="shared" si="0"/>
        <v>24.3</v>
      </c>
      <c r="L8" s="10">
        <f t="shared" si="0"/>
        <v>20.6</v>
      </c>
      <c r="M8" s="10">
        <f t="shared" si="0"/>
        <v>20.799999999999997</v>
      </c>
      <c r="N8" s="10">
        <f t="shared" si="0"/>
        <v>20.3</v>
      </c>
      <c r="O8" s="10">
        <f t="shared" si="0"/>
        <v>21.7</v>
      </c>
      <c r="P8" s="10">
        <f t="shared" si="0"/>
        <v>21.9</v>
      </c>
      <c r="Q8" s="10">
        <f t="shared" si="0"/>
        <v>21.4</v>
      </c>
      <c r="R8" s="10">
        <f t="shared" si="0"/>
        <v>20.7</v>
      </c>
      <c r="S8" s="10">
        <f t="shared" si="0"/>
        <v>20.700000000000003</v>
      </c>
      <c r="T8" s="10">
        <f t="shared" si="0"/>
        <v>21.4</v>
      </c>
      <c r="U8" s="10">
        <f t="shared" si="0"/>
        <v>20.7</v>
      </c>
      <c r="V8" s="10">
        <f t="shared" si="0"/>
        <v>20.6</v>
      </c>
      <c r="W8" s="10">
        <f t="shared" si="0"/>
        <v>20.6</v>
      </c>
      <c r="X8" s="10">
        <f t="shared" si="0"/>
        <v>20.9</v>
      </c>
      <c r="Y8" s="10">
        <f t="shared" si="0"/>
        <v>23</v>
      </c>
      <c r="Z8" s="10">
        <f t="shared" si="0"/>
        <v>23.8</v>
      </c>
      <c r="AA8" s="10">
        <f t="shared" si="0"/>
        <v>26.9</v>
      </c>
      <c r="AB8" s="10">
        <f t="shared" si="0"/>
        <v>24.7</v>
      </c>
      <c r="AC8" s="10">
        <f t="shared" si="0"/>
        <v>23.6</v>
      </c>
      <c r="AD8" s="10">
        <f t="shared" si="0"/>
        <v>22.299999999999997</v>
      </c>
      <c r="AE8" s="10">
        <f t="shared" si="0"/>
        <v>25.099999999999998</v>
      </c>
      <c r="AF8" s="22">
        <f>AVERAGE(B8:AE8)</f>
        <v>21.48333333333333</v>
      </c>
    </row>
    <row r="9" spans="1:32" ht="19.5" customHeight="1">
      <c r="A9" s="17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1"/>
    </row>
    <row r="10" spans="1:32" ht="19.5" customHeight="1">
      <c r="A10" s="17" t="s">
        <v>21</v>
      </c>
      <c r="B10" s="1">
        <v>3.6</v>
      </c>
      <c r="C10" s="1">
        <v>3.3</v>
      </c>
      <c r="D10" s="1">
        <v>3.6</v>
      </c>
      <c r="E10" s="1">
        <v>4.5</v>
      </c>
      <c r="F10" s="1">
        <v>3.9</v>
      </c>
      <c r="G10" s="1">
        <v>4.1</v>
      </c>
      <c r="H10" s="1">
        <v>5.8</v>
      </c>
      <c r="I10" s="1">
        <v>3.9</v>
      </c>
      <c r="J10" s="1">
        <v>4</v>
      </c>
      <c r="K10" s="1">
        <v>5.8</v>
      </c>
      <c r="L10" s="1">
        <v>4.8</v>
      </c>
      <c r="M10" s="1">
        <v>4.1</v>
      </c>
      <c r="N10" s="1">
        <v>3.8</v>
      </c>
      <c r="O10" s="1">
        <v>4.5</v>
      </c>
      <c r="P10" s="1">
        <v>4.7</v>
      </c>
      <c r="Q10" s="1">
        <v>4.7</v>
      </c>
      <c r="R10" s="1">
        <v>4.7</v>
      </c>
      <c r="S10" s="1">
        <v>4.9</v>
      </c>
      <c r="T10" s="1">
        <v>4.9</v>
      </c>
      <c r="U10" s="1">
        <v>4.8</v>
      </c>
      <c r="V10" s="1">
        <v>4.8</v>
      </c>
      <c r="W10" s="1">
        <v>4.7</v>
      </c>
      <c r="X10" s="1">
        <v>4.6</v>
      </c>
      <c r="Y10" s="1">
        <v>4.7</v>
      </c>
      <c r="Z10" s="1">
        <v>5.7</v>
      </c>
      <c r="AA10" s="1">
        <v>7.1</v>
      </c>
      <c r="AB10" s="1">
        <v>6.8</v>
      </c>
      <c r="AC10" s="1">
        <v>6.4</v>
      </c>
      <c r="AD10" s="1">
        <v>5.4</v>
      </c>
      <c r="AE10" s="1">
        <v>5.7</v>
      </c>
      <c r="AF10" s="31">
        <f>AVERAGE(B10:AE10)</f>
        <v>4.81</v>
      </c>
    </row>
    <row r="11" spans="1:32" ht="19.5" customHeight="1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1"/>
    </row>
    <row r="12" spans="1:32" s="43" customFormat="1" ht="19.5" customHeight="1">
      <c r="A12" s="17" t="s">
        <v>11</v>
      </c>
      <c r="B12" s="11">
        <v>13.7</v>
      </c>
      <c r="C12" s="11">
        <v>15.4</v>
      </c>
      <c r="D12" s="11">
        <v>17.2</v>
      </c>
      <c r="E12" s="11">
        <v>15.3</v>
      </c>
      <c r="F12" s="11">
        <v>16</v>
      </c>
      <c r="G12" s="11">
        <v>17.8</v>
      </c>
      <c r="H12" s="11">
        <v>14.5</v>
      </c>
      <c r="I12" s="11">
        <v>15.8</v>
      </c>
      <c r="J12" s="11">
        <v>16.1</v>
      </c>
      <c r="K12" s="11">
        <v>18.5</v>
      </c>
      <c r="L12" s="11">
        <v>15.8</v>
      </c>
      <c r="M12" s="11">
        <v>16.7</v>
      </c>
      <c r="N12" s="11">
        <v>16.5</v>
      </c>
      <c r="O12" s="11">
        <v>17.2</v>
      </c>
      <c r="P12" s="11">
        <v>17.2</v>
      </c>
      <c r="Q12" s="11">
        <v>16.7</v>
      </c>
      <c r="R12" s="11">
        <v>16</v>
      </c>
      <c r="S12" s="11">
        <v>15.8</v>
      </c>
      <c r="T12" s="11">
        <v>16.5</v>
      </c>
      <c r="U12" s="11">
        <v>15.9</v>
      </c>
      <c r="V12" s="11">
        <v>15.8</v>
      </c>
      <c r="W12" s="11">
        <v>15.9</v>
      </c>
      <c r="X12" s="11">
        <v>16.3</v>
      </c>
      <c r="Y12" s="1">
        <v>18.3</v>
      </c>
      <c r="Z12" s="1">
        <v>18.1</v>
      </c>
      <c r="AA12" s="1">
        <v>19.8</v>
      </c>
      <c r="AB12" s="1">
        <v>17.9</v>
      </c>
      <c r="AC12" s="1">
        <v>17.2</v>
      </c>
      <c r="AD12" s="1">
        <v>16.9</v>
      </c>
      <c r="AE12" s="1">
        <v>19.4</v>
      </c>
      <c r="AF12" s="31">
        <f>AVERAGE(B12:AE12)</f>
        <v>16.673333333333332</v>
      </c>
    </row>
    <row r="13" spans="1:32" ht="19.5" customHeight="1">
      <c r="A13" s="17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2"/>
    </row>
    <row r="14" spans="1:32" s="47" customFormat="1" ht="19.5" customHeight="1">
      <c r="A14" s="18" t="s">
        <v>2</v>
      </c>
      <c r="B14" s="10">
        <f aca="true" t="shared" si="1" ref="B14:AE14">SUM(B16:B24)</f>
        <v>18.830000000000002</v>
      </c>
      <c r="C14" s="10">
        <f t="shared" si="1"/>
        <v>18</v>
      </c>
      <c r="D14" s="10">
        <f t="shared" si="1"/>
        <v>18.13</v>
      </c>
      <c r="E14" s="10">
        <f t="shared" si="1"/>
        <v>15.42</v>
      </c>
      <c r="F14" s="10">
        <f t="shared" si="1"/>
        <v>18.33</v>
      </c>
      <c r="G14" s="10">
        <f t="shared" si="1"/>
        <v>18.21</v>
      </c>
      <c r="H14" s="10">
        <f t="shared" si="1"/>
        <v>17.9</v>
      </c>
      <c r="I14" s="10">
        <f t="shared" si="1"/>
        <v>17.804</v>
      </c>
      <c r="J14" s="10">
        <f t="shared" si="1"/>
        <v>18.18</v>
      </c>
      <c r="K14" s="10">
        <f t="shared" si="1"/>
        <v>18.560000000000002</v>
      </c>
      <c r="L14" s="10">
        <f t="shared" si="1"/>
        <v>17.21</v>
      </c>
      <c r="M14" s="10">
        <f t="shared" si="1"/>
        <v>18.849999999999998</v>
      </c>
      <c r="N14" s="10">
        <f t="shared" si="1"/>
        <v>16.55</v>
      </c>
      <c r="O14" s="10">
        <f t="shared" si="1"/>
        <v>18.3</v>
      </c>
      <c r="P14" s="10">
        <f t="shared" si="1"/>
        <v>19.1</v>
      </c>
      <c r="Q14" s="10">
        <f t="shared" si="1"/>
        <v>19.6</v>
      </c>
      <c r="R14" s="10">
        <f t="shared" si="1"/>
        <v>19.3</v>
      </c>
      <c r="S14" s="10">
        <f t="shared" si="1"/>
        <v>19</v>
      </c>
      <c r="T14" s="10">
        <f t="shared" si="1"/>
        <v>18.5</v>
      </c>
      <c r="U14" s="10">
        <f t="shared" si="1"/>
        <v>19.3</v>
      </c>
      <c r="V14" s="10">
        <f t="shared" si="1"/>
        <v>16.9</v>
      </c>
      <c r="W14" s="10">
        <f t="shared" si="1"/>
        <v>17.7</v>
      </c>
      <c r="X14" s="10">
        <f t="shared" si="1"/>
        <v>18.2</v>
      </c>
      <c r="Y14" s="10">
        <f t="shared" si="1"/>
        <v>19.5</v>
      </c>
      <c r="Z14" s="10">
        <f t="shared" si="1"/>
        <v>16.7</v>
      </c>
      <c r="AA14" s="10">
        <f t="shared" si="1"/>
        <v>18.3</v>
      </c>
      <c r="AB14" s="10">
        <f t="shared" si="1"/>
        <v>20.36</v>
      </c>
      <c r="AC14" s="10">
        <f t="shared" si="1"/>
        <v>19.86</v>
      </c>
      <c r="AD14" s="10">
        <f t="shared" si="1"/>
        <v>23.9</v>
      </c>
      <c r="AE14" s="10">
        <f t="shared" si="1"/>
        <v>19.299999999999997</v>
      </c>
      <c r="AF14" s="22">
        <f>AVERAGE(B14:AE14)</f>
        <v>18.526466666666668</v>
      </c>
    </row>
    <row r="15" spans="1:32" ht="19.5" customHeight="1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6"/>
      <c r="X15" s="56"/>
      <c r="Y15" s="56"/>
      <c r="Z15" s="56"/>
      <c r="AA15" s="56"/>
      <c r="AB15" s="56"/>
      <c r="AC15" s="56"/>
      <c r="AD15" s="56"/>
      <c r="AE15" s="56"/>
      <c r="AF15" s="31"/>
    </row>
    <row r="16" spans="1:32" ht="19.5" customHeight="1">
      <c r="A16" s="17" t="s">
        <v>12</v>
      </c>
      <c r="B16" s="1">
        <v>16.03</v>
      </c>
      <c r="C16" s="1">
        <v>15.2</v>
      </c>
      <c r="D16" s="1">
        <v>15.7</v>
      </c>
      <c r="E16" s="1">
        <v>13.3</v>
      </c>
      <c r="F16" s="1">
        <v>15.7</v>
      </c>
      <c r="G16" s="1">
        <v>15.7</v>
      </c>
      <c r="H16" s="1">
        <v>15.7</v>
      </c>
      <c r="I16" s="1">
        <v>15.6</v>
      </c>
      <c r="J16" s="1">
        <v>15.8</v>
      </c>
      <c r="K16" s="1">
        <v>16.3</v>
      </c>
      <c r="L16" s="1">
        <v>14.9</v>
      </c>
      <c r="M16" s="1">
        <v>16.4</v>
      </c>
      <c r="N16" s="1">
        <v>13.3</v>
      </c>
      <c r="O16" s="1">
        <v>15</v>
      </c>
      <c r="P16" s="1">
        <v>15.9</v>
      </c>
      <c r="Q16" s="1">
        <v>16.3</v>
      </c>
      <c r="R16" s="1">
        <v>16</v>
      </c>
      <c r="S16" s="1">
        <v>15.7</v>
      </c>
      <c r="T16" s="1">
        <v>15.3</v>
      </c>
      <c r="U16" s="1">
        <v>16.1</v>
      </c>
      <c r="V16" s="1">
        <v>13.7</v>
      </c>
      <c r="W16" s="1">
        <v>14.6</v>
      </c>
      <c r="X16" s="1">
        <v>15</v>
      </c>
      <c r="Y16" s="1">
        <v>16.2</v>
      </c>
      <c r="Z16" s="1">
        <v>12.6</v>
      </c>
      <c r="AA16" s="1">
        <v>14.6</v>
      </c>
      <c r="AB16" s="1">
        <v>16.3</v>
      </c>
      <c r="AC16" s="1">
        <v>15.7</v>
      </c>
      <c r="AD16" s="1">
        <v>19.7</v>
      </c>
      <c r="AE16" s="1">
        <v>15.7</v>
      </c>
      <c r="AF16" s="31">
        <f>AVERAGE(B16:AE16)</f>
        <v>15.46766666666667</v>
      </c>
    </row>
    <row r="17" spans="1:32" ht="19.5" customHeight="1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1"/>
    </row>
    <row r="18" spans="1:32" ht="19.5" customHeight="1">
      <c r="A18" s="19" t="s">
        <v>30</v>
      </c>
      <c r="B18" s="1">
        <v>-0.5</v>
      </c>
      <c r="C18" s="1">
        <v>-0.6</v>
      </c>
      <c r="D18" s="1">
        <v>-0.87</v>
      </c>
      <c r="E18" s="1">
        <v>-0.98</v>
      </c>
      <c r="F18" s="1">
        <v>-0.77</v>
      </c>
      <c r="G18" s="1">
        <v>-0.79</v>
      </c>
      <c r="H18" s="1">
        <v>-1</v>
      </c>
      <c r="I18" s="1">
        <v>-0.996</v>
      </c>
      <c r="J18" s="1">
        <v>-0.92</v>
      </c>
      <c r="K18" s="1">
        <v>-0.94</v>
      </c>
      <c r="L18" s="1">
        <v>-0.89</v>
      </c>
      <c r="M18" s="1">
        <v>-0.85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0.9</v>
      </c>
      <c r="AA18" s="1">
        <v>0.5</v>
      </c>
      <c r="AB18" s="1">
        <v>0.86</v>
      </c>
      <c r="AC18" s="1">
        <v>0.96</v>
      </c>
      <c r="AD18" s="1">
        <v>1</v>
      </c>
      <c r="AE18" s="1">
        <v>0.4</v>
      </c>
      <c r="AF18" s="31">
        <f>AVERAGE(B18:AE18)</f>
        <v>-0.18286666666666662</v>
      </c>
    </row>
    <row r="19" spans="1:32" ht="19.5" customHeight="1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1"/>
    </row>
    <row r="20" spans="1:32" ht="19.5" customHeight="1">
      <c r="A20" s="17" t="s">
        <v>19</v>
      </c>
      <c r="B20" s="1">
        <v>3.3</v>
      </c>
      <c r="C20" s="1">
        <v>3.4</v>
      </c>
      <c r="D20" s="1">
        <v>3.3</v>
      </c>
      <c r="E20" s="1">
        <v>3.1</v>
      </c>
      <c r="F20" s="1">
        <v>3.4</v>
      </c>
      <c r="G20" s="1">
        <v>3.3</v>
      </c>
      <c r="H20" s="1">
        <v>3.2</v>
      </c>
      <c r="I20" s="1">
        <v>3.2</v>
      </c>
      <c r="J20" s="1">
        <v>3.3</v>
      </c>
      <c r="K20" s="1">
        <v>3.2</v>
      </c>
      <c r="L20" s="1">
        <v>3.2</v>
      </c>
      <c r="M20" s="1">
        <v>3.3</v>
      </c>
      <c r="N20" s="1">
        <v>3.25</v>
      </c>
      <c r="O20" s="1">
        <v>3.3</v>
      </c>
      <c r="P20" s="1">
        <v>3.2</v>
      </c>
      <c r="Q20" s="1">
        <v>3.3</v>
      </c>
      <c r="R20" s="1">
        <v>3.3</v>
      </c>
      <c r="S20" s="1">
        <v>3.3</v>
      </c>
      <c r="T20" s="1">
        <v>3.2</v>
      </c>
      <c r="U20" s="1">
        <v>3.2</v>
      </c>
      <c r="V20" s="1">
        <v>3.2</v>
      </c>
      <c r="W20" s="1">
        <v>3.1</v>
      </c>
      <c r="X20" s="1">
        <v>3.2</v>
      </c>
      <c r="Y20" s="1">
        <v>3.3</v>
      </c>
      <c r="Z20" s="1">
        <v>3.2</v>
      </c>
      <c r="AA20" s="1">
        <v>3.2</v>
      </c>
      <c r="AB20" s="1">
        <v>3.2</v>
      </c>
      <c r="AC20" s="1">
        <v>3.2</v>
      </c>
      <c r="AD20" s="1">
        <v>3.2</v>
      </c>
      <c r="AE20" s="1">
        <v>3.2</v>
      </c>
      <c r="AF20" s="31">
        <f>AVERAGE(B20:AE20)</f>
        <v>3.241666666666667</v>
      </c>
    </row>
    <row r="21" spans="1:32" ht="19.5" customHeight="1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1"/>
    </row>
    <row r="22" spans="1:32" ht="19.5" customHeight="1">
      <c r="A22" s="17" t="s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31">
        <f>AVERAGE(B22:AE22)</f>
        <v>0</v>
      </c>
    </row>
    <row r="23" spans="1:32" ht="19.5" customHeight="1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1"/>
    </row>
    <row r="24" spans="1:32" ht="19.5" customHeight="1">
      <c r="A24" s="17" t="s">
        <v>18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31">
        <f>AVERAGE(B24:AE24)</f>
        <v>0</v>
      </c>
    </row>
    <row r="25" spans="1:32" s="43" customFormat="1" ht="19.5" customHeight="1">
      <c r="A25" s="17"/>
      <c r="B25" s="1"/>
      <c r="C25" s="1"/>
      <c r="D25" s="11"/>
      <c r="E25" s="11"/>
      <c r="F25" s="11"/>
      <c r="G25" s="11"/>
      <c r="H25" s="11"/>
      <c r="I25" s="1"/>
      <c r="J25" s="11"/>
      <c r="K25" s="1"/>
      <c r="L25" s="1"/>
      <c r="M25" s="1"/>
      <c r="N25" s="1"/>
      <c r="O25" s="1"/>
      <c r="P25" s="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1"/>
    </row>
    <row r="26" spans="1:32" s="47" customFormat="1" ht="19.5" customHeight="1">
      <c r="A26" s="18" t="s">
        <v>3</v>
      </c>
      <c r="B26" s="10">
        <f aca="true" t="shared" si="2" ref="B26:AE26">SUM(B28+B34+B36+B38+B40)</f>
        <v>22.1</v>
      </c>
      <c r="C26" s="10">
        <f t="shared" si="2"/>
        <v>21.7</v>
      </c>
      <c r="D26" s="10">
        <f t="shared" si="2"/>
        <v>21.3</v>
      </c>
      <c r="E26" s="10">
        <f t="shared" si="2"/>
        <v>21.1</v>
      </c>
      <c r="F26" s="10">
        <f t="shared" si="2"/>
        <v>22.3</v>
      </c>
      <c r="G26" s="10">
        <f t="shared" si="2"/>
        <v>22.5</v>
      </c>
      <c r="H26" s="10">
        <f t="shared" si="2"/>
        <v>22</v>
      </c>
      <c r="I26" s="10">
        <f t="shared" si="2"/>
        <v>21.9</v>
      </c>
      <c r="J26" s="10">
        <f t="shared" si="2"/>
        <v>22.5</v>
      </c>
      <c r="K26" s="10">
        <f t="shared" si="2"/>
        <v>24.099999999999998</v>
      </c>
      <c r="L26" s="10">
        <f t="shared" si="2"/>
        <v>21.8</v>
      </c>
      <c r="M26" s="10">
        <f t="shared" si="2"/>
        <v>21.900000000000002</v>
      </c>
      <c r="N26" s="10">
        <f t="shared" si="2"/>
        <v>21.2</v>
      </c>
      <c r="O26" s="10">
        <f t="shared" si="2"/>
        <v>18</v>
      </c>
      <c r="P26" s="10">
        <f t="shared" si="2"/>
        <v>21.5</v>
      </c>
      <c r="Q26" s="10">
        <f t="shared" si="2"/>
        <v>22.6</v>
      </c>
      <c r="R26" s="10">
        <f t="shared" si="2"/>
        <v>20.5</v>
      </c>
      <c r="S26" s="10">
        <f t="shared" si="2"/>
        <v>21.6</v>
      </c>
      <c r="T26" s="10">
        <f t="shared" si="2"/>
        <v>23.900000000000002</v>
      </c>
      <c r="U26" s="10">
        <f t="shared" si="2"/>
        <v>21.5</v>
      </c>
      <c r="V26" s="10">
        <f t="shared" si="2"/>
        <v>21.3</v>
      </c>
      <c r="W26" s="10">
        <f t="shared" si="2"/>
        <v>24.1</v>
      </c>
      <c r="X26" s="10">
        <f t="shared" si="2"/>
        <v>25</v>
      </c>
      <c r="Y26" s="10">
        <f t="shared" si="2"/>
        <v>24</v>
      </c>
      <c r="Z26" s="10">
        <f t="shared" si="2"/>
        <v>24</v>
      </c>
      <c r="AA26" s="10">
        <f t="shared" si="2"/>
        <v>26.2</v>
      </c>
      <c r="AB26" s="10">
        <f t="shared" si="2"/>
        <v>23.3</v>
      </c>
      <c r="AC26" s="10">
        <f t="shared" si="2"/>
        <v>24.5</v>
      </c>
      <c r="AD26" s="10">
        <f t="shared" si="2"/>
        <v>23.2</v>
      </c>
      <c r="AE26" s="10">
        <f t="shared" si="2"/>
        <v>23.200000000000003</v>
      </c>
      <c r="AF26" s="22">
        <f>AVERAGE(B26:AE26)</f>
        <v>22.49333333333334</v>
      </c>
    </row>
    <row r="27" spans="1:32" ht="19.5" customHeight="1">
      <c r="A27" s="17"/>
      <c r="AF27" s="32"/>
    </row>
    <row r="28" spans="1:32" ht="19.5" customHeight="1">
      <c r="A28" s="17" t="s">
        <v>13</v>
      </c>
      <c r="B28" s="1">
        <v>19.6</v>
      </c>
      <c r="C28" s="1">
        <v>20.7</v>
      </c>
      <c r="D28" s="1">
        <v>17.8</v>
      </c>
      <c r="E28" s="1">
        <v>17</v>
      </c>
      <c r="F28" s="1">
        <v>18</v>
      </c>
      <c r="G28" s="1">
        <v>18.3</v>
      </c>
      <c r="H28" s="1">
        <v>17.8</v>
      </c>
      <c r="I28" s="1">
        <v>17.7</v>
      </c>
      <c r="J28" s="1">
        <v>18.4</v>
      </c>
      <c r="K28" s="1">
        <v>19.9</v>
      </c>
      <c r="L28" s="1">
        <v>20.8</v>
      </c>
      <c r="M28" s="1">
        <v>17.3</v>
      </c>
      <c r="N28" s="1">
        <v>17</v>
      </c>
      <c r="O28" s="1">
        <v>17</v>
      </c>
      <c r="P28" s="1">
        <v>17</v>
      </c>
      <c r="Q28" s="1">
        <v>18</v>
      </c>
      <c r="R28" s="1">
        <v>16</v>
      </c>
      <c r="S28" s="1">
        <v>17</v>
      </c>
      <c r="T28" s="1">
        <v>19.5</v>
      </c>
      <c r="U28" s="1">
        <v>17</v>
      </c>
      <c r="V28" s="1">
        <v>17</v>
      </c>
      <c r="W28" s="1">
        <v>19.5</v>
      </c>
      <c r="X28" s="1">
        <v>20.5</v>
      </c>
      <c r="Y28" s="1">
        <v>19.5</v>
      </c>
      <c r="Z28" s="1">
        <v>19.5</v>
      </c>
      <c r="AA28" s="1">
        <v>21.7</v>
      </c>
      <c r="AB28" s="1">
        <v>18.8</v>
      </c>
      <c r="AC28" s="1">
        <v>19.9</v>
      </c>
      <c r="AD28" s="1">
        <v>18.7</v>
      </c>
      <c r="AE28" s="1">
        <v>18.8</v>
      </c>
      <c r="AF28" s="31">
        <f aca="true" t="shared" si="3" ref="AF28:AF34">AVERAGE(B28:AE28)</f>
        <v>18.523333333333333</v>
      </c>
    </row>
    <row r="29" spans="1:32" ht="19.5" customHeight="1">
      <c r="A29" s="17" t="s">
        <v>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31">
        <f t="shared" si="3"/>
        <v>0</v>
      </c>
    </row>
    <row r="30" spans="1:32" ht="19.5" customHeight="1">
      <c r="A30" s="17" t="s">
        <v>8</v>
      </c>
      <c r="B30" s="8">
        <v>36</v>
      </c>
      <c r="C30" s="8">
        <v>34</v>
      </c>
      <c r="D30" s="8">
        <v>33</v>
      </c>
      <c r="E30" s="8">
        <v>25</v>
      </c>
      <c r="F30" s="8">
        <v>26</v>
      </c>
      <c r="G30" s="8">
        <v>36</v>
      </c>
      <c r="H30" s="8">
        <v>31</v>
      </c>
      <c r="I30" s="8">
        <v>20</v>
      </c>
      <c r="J30" s="8">
        <v>23</v>
      </c>
      <c r="K30" s="8">
        <v>4.9</v>
      </c>
      <c r="L30" s="8">
        <v>43</v>
      </c>
      <c r="M30" s="8">
        <v>39</v>
      </c>
      <c r="N30" s="8">
        <v>31</v>
      </c>
      <c r="O30" s="8">
        <v>28</v>
      </c>
      <c r="P30" s="8">
        <v>24</v>
      </c>
      <c r="Q30" s="8">
        <v>23</v>
      </c>
      <c r="R30" s="8">
        <v>22</v>
      </c>
      <c r="S30" s="8">
        <v>34</v>
      </c>
      <c r="T30" s="8">
        <v>31</v>
      </c>
      <c r="U30" s="8">
        <v>24</v>
      </c>
      <c r="V30" s="8">
        <v>33</v>
      </c>
      <c r="W30" s="8">
        <v>29</v>
      </c>
      <c r="X30" s="8">
        <v>35</v>
      </c>
      <c r="Y30" s="8">
        <v>40</v>
      </c>
      <c r="Z30" s="8">
        <v>38</v>
      </c>
      <c r="AA30" s="8">
        <v>45</v>
      </c>
      <c r="AB30" s="8">
        <v>33</v>
      </c>
      <c r="AC30" s="8">
        <v>20</v>
      </c>
      <c r="AD30" s="8">
        <v>40</v>
      </c>
      <c r="AE30" s="8">
        <v>36</v>
      </c>
      <c r="AF30" s="31">
        <f t="shared" si="3"/>
        <v>30.563333333333333</v>
      </c>
    </row>
    <row r="31" spans="1:32" ht="19.5" customHeight="1">
      <c r="A31" s="19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31">
        <f t="shared" si="3"/>
        <v>0</v>
      </c>
    </row>
    <row r="32" spans="1:32" ht="19.5" customHeight="1">
      <c r="A32" s="19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31">
        <f t="shared" si="3"/>
        <v>0</v>
      </c>
    </row>
    <row r="33" spans="1:32" ht="19.5" customHeight="1">
      <c r="A33" s="19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31">
        <f t="shared" si="3"/>
        <v>0</v>
      </c>
    </row>
    <row r="34" spans="1:32" ht="19.5" customHeight="1">
      <c r="A34" s="17" t="s">
        <v>14</v>
      </c>
      <c r="B34" s="1">
        <v>1.5</v>
      </c>
      <c r="C34" s="1">
        <v>0</v>
      </c>
      <c r="D34" s="1">
        <v>2.5</v>
      </c>
      <c r="E34" s="1">
        <v>3.1</v>
      </c>
      <c r="F34" s="1">
        <v>3.3</v>
      </c>
      <c r="G34" s="1">
        <v>3.2</v>
      </c>
      <c r="H34" s="1">
        <v>3.2</v>
      </c>
      <c r="I34" s="1">
        <v>3.2</v>
      </c>
      <c r="J34" s="1">
        <v>3.1</v>
      </c>
      <c r="K34" s="1">
        <v>3.2</v>
      </c>
      <c r="L34" s="1">
        <v>0</v>
      </c>
      <c r="M34" s="1">
        <v>3.6</v>
      </c>
      <c r="N34" s="1">
        <v>3.2</v>
      </c>
      <c r="O34" s="1">
        <v>0</v>
      </c>
      <c r="P34" s="1">
        <v>3.2</v>
      </c>
      <c r="Q34" s="1">
        <v>3.3</v>
      </c>
      <c r="R34" s="1">
        <v>3.2</v>
      </c>
      <c r="S34" s="1">
        <v>3.3</v>
      </c>
      <c r="T34" s="1">
        <v>3.1</v>
      </c>
      <c r="U34" s="1">
        <v>3.2</v>
      </c>
      <c r="V34" s="1">
        <v>3</v>
      </c>
      <c r="W34" s="1">
        <v>3.3</v>
      </c>
      <c r="X34" s="1">
        <v>3.2</v>
      </c>
      <c r="Y34" s="1">
        <v>3.2</v>
      </c>
      <c r="Z34" s="1">
        <v>3.2</v>
      </c>
      <c r="AA34" s="1">
        <v>3.2</v>
      </c>
      <c r="AB34" s="1">
        <v>3.2</v>
      </c>
      <c r="AC34" s="1">
        <v>3.3</v>
      </c>
      <c r="AD34" s="1">
        <v>3.2</v>
      </c>
      <c r="AE34" s="1">
        <v>3.1</v>
      </c>
      <c r="AF34" s="31">
        <f t="shared" si="3"/>
        <v>2.8100000000000005</v>
      </c>
    </row>
    <row r="35" spans="1:32" ht="19.5" customHeight="1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3"/>
    </row>
    <row r="36" spans="1:32" ht="19.5" customHeight="1">
      <c r="A36" s="17" t="s">
        <v>19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1.3</v>
      </c>
      <c r="Q36" s="1">
        <v>1.3</v>
      </c>
      <c r="R36" s="1">
        <v>1.3</v>
      </c>
      <c r="S36" s="1">
        <v>1.3</v>
      </c>
      <c r="T36" s="1">
        <v>1.3</v>
      </c>
      <c r="U36" s="1">
        <v>1.3</v>
      </c>
      <c r="V36" s="1">
        <v>1.3</v>
      </c>
      <c r="W36" s="1">
        <v>1.3</v>
      </c>
      <c r="X36" s="1">
        <v>1.3</v>
      </c>
      <c r="Y36" s="1">
        <v>1.3</v>
      </c>
      <c r="Z36" s="1">
        <v>1.3</v>
      </c>
      <c r="AA36" s="1">
        <v>1.3</v>
      </c>
      <c r="AB36" s="1">
        <v>1.3</v>
      </c>
      <c r="AC36" s="1">
        <v>1.3</v>
      </c>
      <c r="AD36" s="1">
        <v>1.3</v>
      </c>
      <c r="AE36" s="1">
        <v>1.3</v>
      </c>
      <c r="AF36" s="31">
        <f>AVERAGE(B36:AE36)</f>
        <v>1.1600000000000001</v>
      </c>
    </row>
    <row r="37" spans="1:32" ht="19.5" customHeight="1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1"/>
    </row>
    <row r="38" spans="1:32" ht="19.5" customHeight="1">
      <c r="A38" s="17" t="s">
        <v>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31">
        <f>AVERAGE(B38:AE38)</f>
        <v>0</v>
      </c>
    </row>
    <row r="39" spans="1:32" ht="19.5" customHeight="1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1"/>
    </row>
    <row r="40" spans="1:32" ht="19.5" customHeight="1">
      <c r="A40" s="17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31">
        <f>AVERAGE(B40:AE40)</f>
        <v>0</v>
      </c>
    </row>
    <row r="41" spans="1:32" ht="19.5" customHeight="1">
      <c r="A41" s="17"/>
      <c r="AF41" s="31"/>
    </row>
    <row r="42" spans="1:32" s="51" customFormat="1" ht="19.5" customHeight="1">
      <c r="A42" s="18" t="s">
        <v>5</v>
      </c>
      <c r="B42" s="10">
        <f aca="true" t="shared" si="4" ref="B42:AE42">SUM(B44:B50)</f>
        <v>3.5</v>
      </c>
      <c r="C42" s="10">
        <f t="shared" si="4"/>
        <v>3.9000000000000004</v>
      </c>
      <c r="D42" s="10">
        <f t="shared" si="4"/>
        <v>3.2</v>
      </c>
      <c r="E42" s="10">
        <f t="shared" si="4"/>
        <v>2.8</v>
      </c>
      <c r="F42" s="10">
        <f t="shared" si="4"/>
        <v>3</v>
      </c>
      <c r="G42" s="10">
        <f t="shared" si="4"/>
        <v>4</v>
      </c>
      <c r="H42" s="10">
        <f t="shared" si="4"/>
        <v>3.5</v>
      </c>
      <c r="I42" s="10">
        <f t="shared" si="4"/>
        <v>2.9</v>
      </c>
      <c r="J42" s="10">
        <f t="shared" si="4"/>
        <v>2.7</v>
      </c>
      <c r="K42" s="10">
        <f t="shared" si="4"/>
        <v>4.199999999999999</v>
      </c>
      <c r="L42" s="10">
        <f t="shared" si="4"/>
        <v>2.8</v>
      </c>
      <c r="M42" s="10">
        <f t="shared" si="4"/>
        <v>2.3</v>
      </c>
      <c r="N42" s="10">
        <f t="shared" si="4"/>
        <v>4.6</v>
      </c>
      <c r="O42" s="10">
        <f t="shared" si="4"/>
        <v>3.0999999999999996</v>
      </c>
      <c r="P42" s="10">
        <f t="shared" si="4"/>
        <v>3.8</v>
      </c>
      <c r="Q42" s="10">
        <f t="shared" si="4"/>
        <v>3.5999999999999996</v>
      </c>
      <c r="R42" s="10">
        <f t="shared" si="4"/>
        <v>3.3</v>
      </c>
      <c r="S42" s="10">
        <f t="shared" si="4"/>
        <v>2.2</v>
      </c>
      <c r="T42" s="10">
        <f t="shared" si="4"/>
        <v>4.1</v>
      </c>
      <c r="U42" s="10">
        <f t="shared" si="4"/>
        <v>4</v>
      </c>
      <c r="V42" s="10">
        <f t="shared" si="4"/>
        <v>2.1</v>
      </c>
      <c r="W42" s="10">
        <f t="shared" si="4"/>
        <v>3</v>
      </c>
      <c r="X42" s="10">
        <f t="shared" si="4"/>
        <v>3.0999999999999996</v>
      </c>
      <c r="Y42" s="10">
        <f t="shared" si="4"/>
        <v>4</v>
      </c>
      <c r="Z42" s="10">
        <f t="shared" si="4"/>
        <v>4</v>
      </c>
      <c r="AA42" s="10">
        <f t="shared" si="4"/>
        <v>4</v>
      </c>
      <c r="AB42" s="10">
        <f t="shared" si="4"/>
        <v>3.8</v>
      </c>
      <c r="AC42" s="10">
        <f t="shared" si="4"/>
        <v>4.2</v>
      </c>
      <c r="AD42" s="10">
        <f t="shared" si="4"/>
        <v>3.8</v>
      </c>
      <c r="AE42" s="10">
        <f t="shared" si="4"/>
        <v>4.2</v>
      </c>
      <c r="AF42" s="22">
        <f>AVERAGE(B42:AE42)</f>
        <v>3.456666666666666</v>
      </c>
    </row>
    <row r="43" spans="1:32" ht="19.5" customHeight="1">
      <c r="A43" s="20"/>
      <c r="B43" s="1"/>
      <c r="C43" s="1"/>
      <c r="D43" s="11"/>
      <c r="E43" s="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32"/>
    </row>
    <row r="44" spans="1:32" ht="19.5" customHeight="1">
      <c r="A44" s="17" t="s">
        <v>15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0.9</v>
      </c>
      <c r="L44" s="1">
        <v>1.4</v>
      </c>
      <c r="M44" s="1">
        <v>1.3</v>
      </c>
      <c r="N44" s="1">
        <v>0.9</v>
      </c>
      <c r="O44" s="1">
        <v>1.7</v>
      </c>
      <c r="P44" s="1">
        <v>2</v>
      </c>
      <c r="Q44" s="1">
        <v>1.9</v>
      </c>
      <c r="R44" s="1">
        <v>1.9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1.1</v>
      </c>
      <c r="Z44" s="1">
        <v>1.8</v>
      </c>
      <c r="AA44" s="1">
        <v>2</v>
      </c>
      <c r="AB44" s="1">
        <v>2</v>
      </c>
      <c r="AC44" s="1">
        <v>2</v>
      </c>
      <c r="AD44" s="1">
        <v>2.1</v>
      </c>
      <c r="AE44" s="1">
        <v>2.1</v>
      </c>
      <c r="AF44" s="31">
        <f>AVERAGE(B44:AE44)</f>
        <v>0.8366666666666667</v>
      </c>
    </row>
    <row r="45" spans="1:32" ht="19.5" customHeight="1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1"/>
    </row>
    <row r="46" spans="1:32" ht="19.5" customHeight="1">
      <c r="A46" s="17" t="s">
        <v>16</v>
      </c>
      <c r="B46" s="1">
        <v>1.4</v>
      </c>
      <c r="C46" s="1">
        <v>1.2</v>
      </c>
      <c r="D46" s="1">
        <v>1.2</v>
      </c>
      <c r="E46" s="1">
        <v>1.2</v>
      </c>
      <c r="F46" s="1">
        <v>1.2</v>
      </c>
      <c r="G46" s="1">
        <v>1.9</v>
      </c>
      <c r="H46" s="1">
        <v>0.8</v>
      </c>
      <c r="I46" s="1">
        <v>1</v>
      </c>
      <c r="J46" s="1">
        <v>1</v>
      </c>
      <c r="K46" s="1">
        <v>1</v>
      </c>
      <c r="L46" s="1">
        <v>0.5</v>
      </c>
      <c r="M46" s="1">
        <v>0.5</v>
      </c>
      <c r="N46" s="1">
        <v>1.1</v>
      </c>
      <c r="O46" s="1">
        <v>0.2</v>
      </c>
      <c r="P46" s="1">
        <v>0.5</v>
      </c>
      <c r="Q46" s="1">
        <v>0.5</v>
      </c>
      <c r="R46" s="1">
        <v>0.5</v>
      </c>
      <c r="S46" s="1">
        <v>0.5</v>
      </c>
      <c r="T46" s="1">
        <v>1</v>
      </c>
      <c r="U46" s="1">
        <v>1.5</v>
      </c>
      <c r="V46" s="1">
        <v>0.2</v>
      </c>
      <c r="W46" s="1">
        <v>0.7</v>
      </c>
      <c r="X46" s="1">
        <v>0.7</v>
      </c>
      <c r="Y46" s="1">
        <v>1.3</v>
      </c>
      <c r="Z46" s="6">
        <v>0.8</v>
      </c>
      <c r="AA46" s="1">
        <v>1.1</v>
      </c>
      <c r="AB46" s="1">
        <v>1.1</v>
      </c>
      <c r="AC46" s="1">
        <v>1.2</v>
      </c>
      <c r="AD46" s="1">
        <v>1.2</v>
      </c>
      <c r="AE46" s="1">
        <v>1.1</v>
      </c>
      <c r="AF46" s="31">
        <f>AVERAGE(B46:AE46)</f>
        <v>0.9366666666666668</v>
      </c>
    </row>
    <row r="47" spans="1:32" ht="19.5" customHeight="1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1"/>
    </row>
    <row r="48" spans="1:32" ht="19.5" customHeight="1">
      <c r="A48" s="17" t="s">
        <v>28</v>
      </c>
      <c r="B48" s="1">
        <v>2.1</v>
      </c>
      <c r="C48" s="1">
        <v>2.7</v>
      </c>
      <c r="D48" s="1">
        <v>2</v>
      </c>
      <c r="E48" s="1">
        <v>1.6</v>
      </c>
      <c r="F48" s="1">
        <v>1.8</v>
      </c>
      <c r="G48" s="1">
        <v>2.1</v>
      </c>
      <c r="H48" s="1">
        <v>2.7</v>
      </c>
      <c r="I48" s="1">
        <v>1.9</v>
      </c>
      <c r="J48" s="1">
        <v>1.7</v>
      </c>
      <c r="K48" s="1">
        <v>2.3</v>
      </c>
      <c r="L48" s="1">
        <v>0.9</v>
      </c>
      <c r="M48" s="1">
        <v>0.5</v>
      </c>
      <c r="N48" s="1">
        <v>2.6</v>
      </c>
      <c r="O48" s="1">
        <v>1.2</v>
      </c>
      <c r="P48" s="1">
        <v>1.3</v>
      </c>
      <c r="Q48" s="1">
        <v>1.2</v>
      </c>
      <c r="R48" s="1">
        <v>0.9</v>
      </c>
      <c r="S48" s="1">
        <v>1.7</v>
      </c>
      <c r="T48" s="1">
        <v>3.1</v>
      </c>
      <c r="U48" s="1">
        <v>2.5</v>
      </c>
      <c r="V48" s="1">
        <v>1.9</v>
      </c>
      <c r="W48" s="1">
        <v>2.3</v>
      </c>
      <c r="X48" s="1">
        <v>2.4</v>
      </c>
      <c r="Y48" s="1">
        <v>1.6</v>
      </c>
      <c r="Z48" s="1">
        <v>1.4</v>
      </c>
      <c r="AA48" s="1">
        <v>0.9</v>
      </c>
      <c r="AB48" s="1">
        <v>0.7</v>
      </c>
      <c r="AC48" s="1">
        <v>1</v>
      </c>
      <c r="AD48" s="1">
        <v>0.5</v>
      </c>
      <c r="AE48" s="1">
        <v>1</v>
      </c>
      <c r="AF48" s="31">
        <f>AVERAGE(B48:AE48)</f>
        <v>1.6833333333333331</v>
      </c>
    </row>
    <row r="49" spans="1:32" ht="19.5" customHeight="1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1"/>
    </row>
    <row r="50" spans="1:32" ht="19.5" customHeight="1">
      <c r="A50" s="17" t="s">
        <v>17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1">
        <f>AVERAGE(B50:AE50)</f>
        <v>0</v>
      </c>
    </row>
    <row r="51" spans="1:32" ht="19.5" customHeight="1">
      <c r="A51" s="17"/>
      <c r="AF51" s="31"/>
    </row>
    <row r="52" spans="1:32" s="47" customFormat="1" ht="19.5" customHeight="1">
      <c r="A52" s="18" t="s">
        <v>29</v>
      </c>
      <c r="B52" s="14">
        <v>0.5</v>
      </c>
      <c r="C52" s="14">
        <v>0.5</v>
      </c>
      <c r="D52" s="14">
        <f aca="true" t="shared" si="5" ref="D52:AE52">D54</f>
        <v>0.35</v>
      </c>
      <c r="E52" s="14">
        <f t="shared" si="5"/>
        <v>0.44</v>
      </c>
      <c r="F52" s="14">
        <f t="shared" si="5"/>
        <v>0.4</v>
      </c>
      <c r="G52" s="14">
        <f t="shared" si="5"/>
        <v>0.39</v>
      </c>
      <c r="H52" s="14">
        <f t="shared" si="5"/>
        <v>0.37</v>
      </c>
      <c r="I52" s="14">
        <f t="shared" si="5"/>
        <v>0.35</v>
      </c>
      <c r="J52" s="14">
        <f t="shared" si="5"/>
        <v>0.33</v>
      </c>
      <c r="K52" s="14">
        <f t="shared" si="5"/>
        <v>0.38</v>
      </c>
      <c r="L52" s="14">
        <f t="shared" si="5"/>
        <v>0.4</v>
      </c>
      <c r="M52" s="14">
        <f t="shared" si="5"/>
        <v>0.4</v>
      </c>
      <c r="N52" s="14">
        <f t="shared" si="5"/>
        <v>0.4</v>
      </c>
      <c r="O52" s="14">
        <f t="shared" si="5"/>
        <v>0.3</v>
      </c>
      <c r="P52" s="14">
        <f t="shared" si="5"/>
        <v>0.35</v>
      </c>
      <c r="Q52" s="14">
        <f t="shared" si="5"/>
        <v>0.4</v>
      </c>
      <c r="R52" s="14">
        <f t="shared" si="5"/>
        <v>0.4</v>
      </c>
      <c r="S52" s="14">
        <f t="shared" si="5"/>
        <v>0.5</v>
      </c>
      <c r="T52" s="14">
        <f t="shared" si="5"/>
        <v>0.4</v>
      </c>
      <c r="U52" s="14">
        <f t="shared" si="5"/>
        <v>0.4</v>
      </c>
      <c r="V52" s="14">
        <f t="shared" si="5"/>
        <v>0.4</v>
      </c>
      <c r="W52" s="14">
        <f t="shared" si="5"/>
        <v>0.4</v>
      </c>
      <c r="X52" s="14">
        <f t="shared" si="5"/>
        <v>0.4</v>
      </c>
      <c r="Y52" s="14">
        <f t="shared" si="5"/>
        <v>0.4</v>
      </c>
      <c r="Z52" s="14">
        <f t="shared" si="5"/>
        <v>0.4</v>
      </c>
      <c r="AA52" s="14">
        <f t="shared" si="5"/>
        <v>0.4</v>
      </c>
      <c r="AB52" s="14">
        <f t="shared" si="5"/>
        <v>0.5</v>
      </c>
      <c r="AC52" s="14">
        <f t="shared" si="5"/>
        <v>0.5</v>
      </c>
      <c r="AD52" s="14">
        <f t="shared" si="5"/>
        <v>0.5</v>
      </c>
      <c r="AE52" s="14">
        <f t="shared" si="5"/>
        <v>0.4</v>
      </c>
      <c r="AF52" s="22">
        <f>AVERAGE(B52:AE52)</f>
        <v>0.40866666666666684</v>
      </c>
    </row>
    <row r="53" spans="1:32" s="43" customFormat="1" ht="19.5" customHeight="1">
      <c r="A53" s="17"/>
      <c r="AF53" s="31"/>
    </row>
    <row r="54" spans="1:32" ht="19.5" customHeight="1">
      <c r="A54" s="17" t="s">
        <v>16</v>
      </c>
      <c r="B54" s="11">
        <v>0.34</v>
      </c>
      <c r="C54" s="11">
        <v>0.35</v>
      </c>
      <c r="D54" s="11">
        <v>0.35</v>
      </c>
      <c r="E54" s="11">
        <v>0.44</v>
      </c>
      <c r="F54" s="11">
        <v>0.4</v>
      </c>
      <c r="G54" s="11">
        <v>0.39</v>
      </c>
      <c r="H54" s="11">
        <v>0.37</v>
      </c>
      <c r="I54" s="11">
        <v>0.35</v>
      </c>
      <c r="J54" s="11">
        <v>0.33</v>
      </c>
      <c r="K54" s="11">
        <v>0.38</v>
      </c>
      <c r="L54" s="11">
        <v>0.4</v>
      </c>
      <c r="M54" s="11">
        <v>0.4</v>
      </c>
      <c r="N54" s="11">
        <v>0.4</v>
      </c>
      <c r="O54" s="11">
        <v>0.3</v>
      </c>
      <c r="P54" s="11">
        <v>0.35</v>
      </c>
      <c r="Q54" s="11">
        <v>0.4</v>
      </c>
      <c r="R54" s="11">
        <v>0.4</v>
      </c>
      <c r="S54" s="11">
        <v>0.5</v>
      </c>
      <c r="T54" s="11">
        <v>0.4</v>
      </c>
      <c r="U54" s="11">
        <v>0.4</v>
      </c>
      <c r="V54" s="11">
        <v>0.4</v>
      </c>
      <c r="W54" s="11">
        <v>0.4</v>
      </c>
      <c r="X54" s="11">
        <v>0.4</v>
      </c>
      <c r="Y54" s="11">
        <v>0.4</v>
      </c>
      <c r="Z54" s="11">
        <v>0.4</v>
      </c>
      <c r="AA54" s="11">
        <v>0.4</v>
      </c>
      <c r="AB54" s="11">
        <v>0.5</v>
      </c>
      <c r="AC54" s="11">
        <v>0.5</v>
      </c>
      <c r="AD54" s="11">
        <v>0.5</v>
      </c>
      <c r="AE54" s="11">
        <v>0.4</v>
      </c>
      <c r="AF54" s="31">
        <f>AVERAGE(B54:AE54)</f>
        <v>0.3983333333333335</v>
      </c>
    </row>
    <row r="55" spans="1:32" ht="19.5" customHeight="1">
      <c r="A55" s="17"/>
      <c r="AF55" s="32"/>
    </row>
    <row r="56" spans="1:32" s="47" customFormat="1" ht="19.5" customHeight="1">
      <c r="A56" s="21"/>
      <c r="AF56" s="52"/>
    </row>
    <row r="57" spans="1:32" ht="19.5" customHeight="1">
      <c r="A57" s="17"/>
      <c r="AF57" s="53"/>
    </row>
    <row r="58" spans="1:32" s="43" customFormat="1" ht="19.5" customHeight="1">
      <c r="A58" s="17" t="s">
        <v>25</v>
      </c>
      <c r="B58" s="38">
        <f aca="true" t="shared" si="6" ref="B58:AC58">SUM(B8+B14+B26+B42+B52)</f>
        <v>62.230000000000004</v>
      </c>
      <c r="C58" s="38">
        <f t="shared" si="6"/>
        <v>62.800000000000004</v>
      </c>
      <c r="D58" s="38">
        <f t="shared" si="6"/>
        <v>63.78000000000001</v>
      </c>
      <c r="E58" s="38">
        <f t="shared" si="6"/>
        <v>59.559999999999995</v>
      </c>
      <c r="F58" s="38">
        <f t="shared" si="6"/>
        <v>63.93</v>
      </c>
      <c r="G58" s="38">
        <f t="shared" si="6"/>
        <v>67</v>
      </c>
      <c r="H58" s="38">
        <f t="shared" si="6"/>
        <v>64.07000000000001</v>
      </c>
      <c r="I58" s="38">
        <f t="shared" si="6"/>
        <v>62.653999999999996</v>
      </c>
      <c r="J58" s="38">
        <f t="shared" si="6"/>
        <v>63.81</v>
      </c>
      <c r="K58" s="1">
        <f t="shared" si="6"/>
        <v>71.53999999999999</v>
      </c>
      <c r="L58" s="38">
        <f t="shared" si="6"/>
        <v>62.809999999999995</v>
      </c>
      <c r="M58" s="38">
        <f t="shared" si="6"/>
        <v>64.25</v>
      </c>
      <c r="N58" s="38">
        <f t="shared" si="6"/>
        <v>63.05</v>
      </c>
      <c r="O58" s="38">
        <f t="shared" si="6"/>
        <v>61.4</v>
      </c>
      <c r="P58" s="38">
        <f t="shared" si="6"/>
        <v>66.64999999999999</v>
      </c>
      <c r="Q58" s="38">
        <f t="shared" si="6"/>
        <v>67.60000000000001</v>
      </c>
      <c r="R58" s="38">
        <f t="shared" si="6"/>
        <v>64.2</v>
      </c>
      <c r="S58" s="1">
        <f t="shared" si="6"/>
        <v>64</v>
      </c>
      <c r="T58" s="38">
        <f t="shared" si="6"/>
        <v>68.3</v>
      </c>
      <c r="U58" s="38">
        <f t="shared" si="6"/>
        <v>65.9</v>
      </c>
      <c r="V58" s="38">
        <f t="shared" si="6"/>
        <v>61.3</v>
      </c>
      <c r="W58" s="38">
        <f t="shared" si="6"/>
        <v>65.80000000000001</v>
      </c>
      <c r="X58" s="38">
        <f t="shared" si="6"/>
        <v>67.6</v>
      </c>
      <c r="Y58" s="38">
        <f t="shared" si="6"/>
        <v>70.9</v>
      </c>
      <c r="Z58" s="38">
        <f t="shared" si="6"/>
        <v>68.9</v>
      </c>
      <c r="AA58" s="38">
        <f t="shared" si="6"/>
        <v>75.80000000000001</v>
      </c>
      <c r="AB58" s="38">
        <f t="shared" si="6"/>
        <v>72.66</v>
      </c>
      <c r="AC58" s="38">
        <f t="shared" si="6"/>
        <v>72.66000000000001</v>
      </c>
      <c r="AD58" s="38">
        <f>SUM(AD8+AD14+AD26+AD42+AD52)</f>
        <v>73.69999999999999</v>
      </c>
      <c r="AE58" s="38">
        <f>SUM(AE8+AE14+AE26+AE42+AE52)</f>
        <v>72.2</v>
      </c>
      <c r="AF58" s="31">
        <f>AVERAGE(B58:AE58)</f>
        <v>66.36846666666666</v>
      </c>
    </row>
    <row r="59" spans="1:32" ht="19.5" customHeight="1">
      <c r="A59" s="17"/>
      <c r="B59" s="39"/>
      <c r="C59" s="40"/>
      <c r="D59" s="39"/>
      <c r="E59" s="38"/>
      <c r="F59" s="39"/>
      <c r="G59" s="39"/>
      <c r="H59" s="38"/>
      <c r="I59" s="38"/>
      <c r="J59" s="38"/>
      <c r="K59" s="1"/>
      <c r="L59" s="38"/>
      <c r="M59" s="38"/>
      <c r="N59" s="38"/>
      <c r="O59" s="38"/>
      <c r="P59" s="38"/>
      <c r="Q59" s="38"/>
      <c r="R59" s="38"/>
      <c r="S59" s="1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1"/>
    </row>
    <row r="60" spans="1:32" ht="19.5" customHeight="1">
      <c r="A60" s="17" t="s">
        <v>26</v>
      </c>
      <c r="B60" s="41">
        <f aca="true" t="shared" si="7" ref="B60:AB60">-SUM(B22+B24+B38+B40+B48+B50)</f>
        <v>-2.1</v>
      </c>
      <c r="C60" s="41">
        <f t="shared" si="7"/>
        <v>-2.7</v>
      </c>
      <c r="D60" s="41">
        <f t="shared" si="7"/>
        <v>-2</v>
      </c>
      <c r="E60" s="41">
        <f t="shared" si="7"/>
        <v>-1.6</v>
      </c>
      <c r="F60" s="41">
        <f t="shared" si="7"/>
        <v>-1.8</v>
      </c>
      <c r="G60" s="41">
        <f t="shared" si="7"/>
        <v>-2.1</v>
      </c>
      <c r="H60" s="41">
        <f t="shared" si="7"/>
        <v>-2.7</v>
      </c>
      <c r="I60" s="41">
        <f t="shared" si="7"/>
        <v>-1.9</v>
      </c>
      <c r="J60" s="41">
        <f t="shared" si="7"/>
        <v>-1.7</v>
      </c>
      <c r="K60" s="11">
        <f t="shared" si="7"/>
        <v>-2.3</v>
      </c>
      <c r="L60" s="41">
        <f t="shared" si="7"/>
        <v>-0.9</v>
      </c>
      <c r="M60" s="41">
        <f t="shared" si="7"/>
        <v>-0.5</v>
      </c>
      <c r="N60" s="41">
        <f t="shared" si="7"/>
        <v>-2.6</v>
      </c>
      <c r="O60" s="41">
        <f t="shared" si="7"/>
        <v>-1.2</v>
      </c>
      <c r="P60" s="41">
        <f t="shared" si="7"/>
        <v>-1.3</v>
      </c>
      <c r="Q60" s="41">
        <f t="shared" si="7"/>
        <v>-1.2</v>
      </c>
      <c r="R60" s="41">
        <f t="shared" si="7"/>
        <v>-0.9</v>
      </c>
      <c r="S60" s="11">
        <f t="shared" si="7"/>
        <v>-1.7</v>
      </c>
      <c r="T60" s="41">
        <f t="shared" si="7"/>
        <v>-3.1</v>
      </c>
      <c r="U60" s="41">
        <f t="shared" si="7"/>
        <v>-2.5</v>
      </c>
      <c r="V60" s="41">
        <f t="shared" si="7"/>
        <v>-1.9</v>
      </c>
      <c r="W60" s="41">
        <f t="shared" si="7"/>
        <v>-2.3</v>
      </c>
      <c r="X60" s="41">
        <f t="shared" si="7"/>
        <v>-2.4</v>
      </c>
      <c r="Y60" s="41">
        <f t="shared" si="7"/>
        <v>-1.6</v>
      </c>
      <c r="Z60" s="41">
        <f t="shared" si="7"/>
        <v>-1.4</v>
      </c>
      <c r="AA60" s="41">
        <f t="shared" si="7"/>
        <v>-0.9</v>
      </c>
      <c r="AB60" s="41">
        <f t="shared" si="7"/>
        <v>-0.7</v>
      </c>
      <c r="AC60" s="41">
        <f>-SUM(AC23+AC25+AC38+AC40+AC48+AC50)</f>
        <v>-1</v>
      </c>
      <c r="AD60" s="41">
        <f>-SUM(AD23+AD25+AD38+AD40+AD48+AD50)</f>
        <v>-0.5</v>
      </c>
      <c r="AE60" s="41">
        <f>-SUM(AE23+AE25+AE38+AE40+AE48+AE50)</f>
        <v>-1</v>
      </c>
      <c r="AF60" s="31">
        <f>AVERAGE(B60:AE60)</f>
        <v>-1.6833333333333331</v>
      </c>
    </row>
    <row r="61" spans="1:32" ht="19.5" customHeight="1">
      <c r="A61" s="17"/>
      <c r="B61" s="6"/>
      <c r="C61" s="6"/>
      <c r="D61" s="13"/>
      <c r="E61" s="1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2"/>
    </row>
    <row r="62" spans="1:32" s="51" customFormat="1" ht="19.5" customHeight="1">
      <c r="A62" s="18" t="s">
        <v>10</v>
      </c>
      <c r="B62" s="10">
        <f>SUM(B58:B60)</f>
        <v>60.13</v>
      </c>
      <c r="C62" s="10">
        <f>SUM(C58:C60)</f>
        <v>60.1</v>
      </c>
      <c r="D62" s="10">
        <f>SUM(D58:D60)</f>
        <v>61.78000000000001</v>
      </c>
      <c r="E62" s="10">
        <f>SUM(E58:E60)</f>
        <v>57.959999999999994</v>
      </c>
      <c r="F62" s="10">
        <f aca="true" t="shared" si="8" ref="F62:AE62">SUM(F58:F60)</f>
        <v>62.13</v>
      </c>
      <c r="G62" s="10">
        <f t="shared" si="8"/>
        <v>64.9</v>
      </c>
      <c r="H62" s="10">
        <f t="shared" si="8"/>
        <v>61.370000000000005</v>
      </c>
      <c r="I62" s="10">
        <f t="shared" si="8"/>
        <v>60.754</v>
      </c>
      <c r="J62" s="10">
        <f t="shared" si="8"/>
        <v>62.11</v>
      </c>
      <c r="K62" s="10">
        <f t="shared" si="8"/>
        <v>69.24</v>
      </c>
      <c r="L62" s="10">
        <f t="shared" si="8"/>
        <v>61.91</v>
      </c>
      <c r="M62" s="10">
        <f t="shared" si="8"/>
        <v>63.75</v>
      </c>
      <c r="N62" s="10">
        <f t="shared" si="8"/>
        <v>60.449999999999996</v>
      </c>
      <c r="O62" s="10">
        <f t="shared" si="8"/>
        <v>60.199999999999996</v>
      </c>
      <c r="P62" s="10">
        <f t="shared" si="8"/>
        <v>65.35</v>
      </c>
      <c r="Q62" s="10">
        <f t="shared" si="8"/>
        <v>66.4</v>
      </c>
      <c r="R62" s="10">
        <f t="shared" si="8"/>
        <v>63.300000000000004</v>
      </c>
      <c r="S62" s="10">
        <f t="shared" si="8"/>
        <v>62.3</v>
      </c>
      <c r="T62" s="10">
        <f t="shared" si="8"/>
        <v>65.2</v>
      </c>
      <c r="U62" s="10">
        <f t="shared" si="8"/>
        <v>63.400000000000006</v>
      </c>
      <c r="V62" s="10">
        <f t="shared" si="8"/>
        <v>59.4</v>
      </c>
      <c r="W62" s="10">
        <f t="shared" si="8"/>
        <v>63.500000000000014</v>
      </c>
      <c r="X62" s="10">
        <f t="shared" si="8"/>
        <v>65.19999999999999</v>
      </c>
      <c r="Y62" s="10">
        <f t="shared" si="8"/>
        <v>69.30000000000001</v>
      </c>
      <c r="Z62" s="10">
        <f t="shared" si="8"/>
        <v>67.5</v>
      </c>
      <c r="AA62" s="10">
        <f t="shared" si="8"/>
        <v>74.9</v>
      </c>
      <c r="AB62" s="10">
        <f t="shared" si="8"/>
        <v>71.96</v>
      </c>
      <c r="AC62" s="10">
        <f t="shared" si="8"/>
        <v>71.66000000000001</v>
      </c>
      <c r="AD62" s="10">
        <f t="shared" si="8"/>
        <v>73.19999999999999</v>
      </c>
      <c r="AE62" s="10">
        <f t="shared" si="8"/>
        <v>71.2</v>
      </c>
      <c r="AF62" s="22">
        <f>AVERAGE(B62:AE62)</f>
        <v>64.68513333333335</v>
      </c>
    </row>
    <row r="63" ht="19.5" customHeight="1">
      <c r="AF63" s="28"/>
    </row>
    <row r="64" spans="1:33" s="12" customFormat="1" ht="19.5" customHeight="1">
      <c r="A64" s="12" t="s">
        <v>27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2" ht="19.5" customHeight="1">
      <c r="A65" s="27"/>
      <c r="B65" s="7"/>
      <c r="C65" s="25"/>
      <c r="D65" s="25"/>
      <c r="E65" s="25"/>
      <c r="F65" s="25"/>
      <c r="G65" s="25"/>
      <c r="H65" s="6"/>
      <c r="I65" s="1"/>
      <c r="J65" s="1"/>
      <c r="K65" s="1"/>
      <c r="L65" s="1"/>
      <c r="M65" s="1"/>
      <c r="N65" s="1"/>
      <c r="O65" s="1"/>
      <c r="P65" s="1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9.5" customHeight="1">
      <c r="A66" s="29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6"/>
      <c r="R66" s="6"/>
      <c r="S66" s="5"/>
      <c r="T66" s="5"/>
      <c r="U66" s="5"/>
      <c r="V66" s="5"/>
      <c r="W66" s="5"/>
      <c r="X66" s="5"/>
      <c r="Y66" s="5"/>
      <c r="Z66" s="4"/>
      <c r="AA66" s="4"/>
      <c r="AB66" s="4"/>
      <c r="AC66" s="4"/>
      <c r="AD66" s="4"/>
      <c r="AE66" s="4"/>
      <c r="AF66" s="28"/>
    </row>
  </sheetData>
  <mergeCells count="3">
    <mergeCell ref="A1:AF1"/>
    <mergeCell ref="A2:AF2"/>
    <mergeCell ref="A3:AF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view="pageBreakPreview" zoomScale="50" zoomScaleNormal="60" zoomScaleSheetLayoutView="50" workbookViewId="0" topLeftCell="H1">
      <selection activeCell="AG8" sqref="AG8:AG13"/>
    </sheetView>
  </sheetViews>
  <sheetFormatPr defaultColWidth="8.88671875" defaultRowHeight="19.5" customHeight="1"/>
  <cols>
    <col min="1" max="1" width="34.77734375" style="37" customWidth="1"/>
    <col min="2" max="32" width="7.77734375" style="37" customWidth="1"/>
    <col min="33" max="33" width="11.21484375" style="37" bestFit="1" customWidth="1"/>
    <col min="34" max="16384" width="8.88671875" style="37" customWidth="1"/>
  </cols>
  <sheetData>
    <row r="1" spans="1:33" ht="19.5" customHeight="1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9.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9.5" customHeight="1">
      <c r="A3" s="64">
        <v>37803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ht="19.5" customHeigh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36" customFormat="1" ht="19.5" customHeight="1">
      <c r="A5" s="3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G5" s="35" t="s">
        <v>9</v>
      </c>
    </row>
    <row r="6" spans="1:33" ht="19.5" customHeight="1">
      <c r="A6" s="16" t="s">
        <v>6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3"/>
    </row>
    <row r="7" spans="1:33" ht="19.5" customHeight="1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6"/>
      <c r="R7" s="26"/>
      <c r="S7" s="3"/>
      <c r="T7" s="3"/>
      <c r="U7" s="3"/>
      <c r="V7" s="3"/>
      <c r="W7" s="3"/>
      <c r="X7" s="3"/>
      <c r="Y7" s="3"/>
      <c r="Z7" s="26"/>
      <c r="AA7" s="26"/>
      <c r="AB7" s="26"/>
      <c r="AC7" s="26"/>
      <c r="AD7" s="26"/>
      <c r="AE7" s="26"/>
      <c r="AF7" s="26"/>
      <c r="AG7" s="30"/>
    </row>
    <row r="8" spans="1:33" s="47" customFormat="1" ht="19.5" customHeight="1">
      <c r="A8" s="18" t="s">
        <v>1</v>
      </c>
      <c r="B8" s="10">
        <f aca="true" t="shared" si="0" ref="B8:AF8">SUM(B10:B12)</f>
        <v>24.1</v>
      </c>
      <c r="C8" s="10">
        <f t="shared" si="0"/>
        <v>24.6</v>
      </c>
      <c r="D8" s="10">
        <f t="shared" si="0"/>
        <v>23.3</v>
      </c>
      <c r="E8" s="10">
        <f t="shared" si="0"/>
        <v>21.4</v>
      </c>
      <c r="F8" s="10">
        <f t="shared" si="0"/>
        <v>26.099999999999998</v>
      </c>
      <c r="G8" s="10">
        <f t="shared" si="0"/>
        <v>24.2</v>
      </c>
      <c r="H8" s="10">
        <f t="shared" si="0"/>
        <v>26.1</v>
      </c>
      <c r="I8" s="10">
        <f t="shared" si="0"/>
        <v>24.700000000000003</v>
      </c>
      <c r="J8" s="10">
        <f t="shared" si="0"/>
        <v>24</v>
      </c>
      <c r="K8" s="10">
        <f t="shared" si="0"/>
        <v>22.5</v>
      </c>
      <c r="L8" s="10">
        <f t="shared" si="0"/>
        <v>22.6</v>
      </c>
      <c r="M8" s="10">
        <f t="shared" si="0"/>
        <v>23.5</v>
      </c>
      <c r="N8" s="10">
        <f t="shared" si="0"/>
        <v>22.5</v>
      </c>
      <c r="O8" s="10">
        <f t="shared" si="0"/>
        <v>22.1</v>
      </c>
      <c r="P8" s="10">
        <f t="shared" si="0"/>
        <v>23.2</v>
      </c>
      <c r="Q8" s="10">
        <f t="shared" si="0"/>
        <v>22.5</v>
      </c>
      <c r="R8" s="10">
        <f t="shared" si="0"/>
        <v>24.6</v>
      </c>
      <c r="S8" s="10">
        <f t="shared" si="0"/>
        <v>24.900000000000002</v>
      </c>
      <c r="T8" s="10">
        <f t="shared" si="0"/>
        <v>22</v>
      </c>
      <c r="U8" s="10">
        <f t="shared" si="0"/>
        <v>22.9</v>
      </c>
      <c r="V8" s="10">
        <f t="shared" si="0"/>
        <v>23.299999999999997</v>
      </c>
      <c r="W8" s="10">
        <f t="shared" si="0"/>
        <v>26</v>
      </c>
      <c r="X8" s="10">
        <f t="shared" si="0"/>
        <v>23.4</v>
      </c>
      <c r="Y8" s="10">
        <f t="shared" si="0"/>
        <v>23.6</v>
      </c>
      <c r="Z8" s="10">
        <f t="shared" si="0"/>
        <v>26</v>
      </c>
      <c r="AA8" s="10">
        <f t="shared" si="0"/>
        <v>23.9</v>
      </c>
      <c r="AB8" s="10">
        <f t="shared" si="0"/>
        <v>24.3</v>
      </c>
      <c r="AC8" s="10">
        <f t="shared" si="0"/>
        <v>24.8</v>
      </c>
      <c r="AD8" s="10">
        <f t="shared" si="0"/>
        <v>24.4</v>
      </c>
      <c r="AE8" s="10">
        <f t="shared" si="0"/>
        <v>23.200000000000003</v>
      </c>
      <c r="AF8" s="10">
        <f t="shared" si="0"/>
        <v>24.6</v>
      </c>
      <c r="AG8" s="22">
        <f>AVERAGE(B8:AF8)</f>
        <v>23.848387096774193</v>
      </c>
    </row>
    <row r="9" spans="1:33" ht="19.5" customHeight="1">
      <c r="A9" s="17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G9" s="31"/>
    </row>
    <row r="10" spans="1:33" ht="19.5" customHeight="1">
      <c r="A10" s="17" t="s">
        <v>21</v>
      </c>
      <c r="B10" s="1">
        <v>5.6</v>
      </c>
      <c r="C10" s="1">
        <v>5.6</v>
      </c>
      <c r="D10" s="1">
        <v>5.3</v>
      </c>
      <c r="E10" s="1">
        <v>5.4</v>
      </c>
      <c r="F10" s="1">
        <v>7.2</v>
      </c>
      <c r="G10" s="1">
        <v>7.3</v>
      </c>
      <c r="H10" s="1">
        <v>6.3</v>
      </c>
      <c r="I10" s="1">
        <v>5.6</v>
      </c>
      <c r="J10" s="1">
        <v>5.4</v>
      </c>
      <c r="K10" s="1">
        <v>4.7</v>
      </c>
      <c r="L10" s="1">
        <v>4.8</v>
      </c>
      <c r="M10" s="1">
        <v>5.8</v>
      </c>
      <c r="N10" s="1">
        <v>4.9</v>
      </c>
      <c r="O10" s="1">
        <v>4.6</v>
      </c>
      <c r="P10" s="1">
        <v>4.8</v>
      </c>
      <c r="Q10" s="1">
        <v>4.4</v>
      </c>
      <c r="R10" s="1">
        <v>4.6</v>
      </c>
      <c r="S10" s="1">
        <v>4.8</v>
      </c>
      <c r="T10" s="1">
        <v>4.1</v>
      </c>
      <c r="U10" s="1">
        <v>4.9</v>
      </c>
      <c r="V10" s="1">
        <v>4.9</v>
      </c>
      <c r="W10" s="1">
        <v>4.7</v>
      </c>
      <c r="X10" s="1">
        <v>4.9</v>
      </c>
      <c r="Y10" s="1">
        <v>5.8</v>
      </c>
      <c r="Z10" s="1">
        <v>6.2</v>
      </c>
      <c r="AA10" s="1">
        <v>5.7</v>
      </c>
      <c r="AB10" s="1">
        <v>5.7</v>
      </c>
      <c r="AC10" s="1">
        <v>5.3</v>
      </c>
      <c r="AD10" s="1">
        <v>5.2</v>
      </c>
      <c r="AE10" s="1">
        <v>4.9</v>
      </c>
      <c r="AF10" s="1">
        <v>5.3</v>
      </c>
      <c r="AG10" s="31">
        <f>AVERAGE(B10:AF10)</f>
        <v>5.312903225806451</v>
      </c>
    </row>
    <row r="11" spans="1:33" ht="19.5" customHeight="1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G11" s="31"/>
    </row>
    <row r="12" spans="1:33" s="43" customFormat="1" ht="19.5" customHeight="1">
      <c r="A12" s="17" t="s">
        <v>11</v>
      </c>
      <c r="B12" s="1">
        <v>18.5</v>
      </c>
      <c r="C12" s="1">
        <v>19</v>
      </c>
      <c r="D12" s="1">
        <v>18</v>
      </c>
      <c r="E12" s="1">
        <v>16</v>
      </c>
      <c r="F12" s="1">
        <v>18.9</v>
      </c>
      <c r="G12" s="1">
        <v>16.9</v>
      </c>
      <c r="H12" s="1">
        <v>19.8</v>
      </c>
      <c r="I12" s="1">
        <v>19.1</v>
      </c>
      <c r="J12" s="1">
        <v>18.6</v>
      </c>
      <c r="K12" s="1">
        <v>17.8</v>
      </c>
      <c r="L12" s="1">
        <v>17.8</v>
      </c>
      <c r="M12" s="1">
        <v>17.7</v>
      </c>
      <c r="N12" s="1">
        <v>17.6</v>
      </c>
      <c r="O12" s="1">
        <v>17.5</v>
      </c>
      <c r="P12" s="11">
        <v>18.4</v>
      </c>
      <c r="Q12" s="11">
        <v>18.1</v>
      </c>
      <c r="R12" s="11">
        <v>20</v>
      </c>
      <c r="S12" s="11">
        <v>20.1</v>
      </c>
      <c r="T12" s="11">
        <v>17.9</v>
      </c>
      <c r="U12" s="11">
        <v>18</v>
      </c>
      <c r="V12" s="11">
        <v>18.4</v>
      </c>
      <c r="W12" s="11">
        <v>21.3</v>
      </c>
      <c r="X12" s="11">
        <v>18.5</v>
      </c>
      <c r="Y12" s="11">
        <v>17.8</v>
      </c>
      <c r="Z12" s="11">
        <v>19.8</v>
      </c>
      <c r="AA12" s="11">
        <v>18.2</v>
      </c>
      <c r="AB12" s="11">
        <v>18.6</v>
      </c>
      <c r="AC12" s="11">
        <v>19.5</v>
      </c>
      <c r="AD12" s="11">
        <v>19.2</v>
      </c>
      <c r="AE12" s="11">
        <v>18.3</v>
      </c>
      <c r="AF12" s="11">
        <v>19.3</v>
      </c>
      <c r="AG12" s="31">
        <f>AVERAGE(B12:AF12)</f>
        <v>18.53548387096774</v>
      </c>
    </row>
    <row r="13" spans="1:33" ht="19.5" customHeight="1">
      <c r="A13" s="17"/>
      <c r="B13" s="11"/>
      <c r="C13" s="11"/>
      <c r="D13" s="11"/>
      <c r="E13" s="1"/>
      <c r="F13" s="1"/>
      <c r="G13" s="1"/>
      <c r="H13" s="1"/>
      <c r="I13" s="1"/>
      <c r="J13" s="11"/>
      <c r="K13" s="11"/>
      <c r="L13" s="1"/>
      <c r="M13" s="1"/>
      <c r="N13" s="1"/>
      <c r="O13" s="1"/>
      <c r="P13" s="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G13" s="32"/>
    </row>
    <row r="14" spans="1:33" s="47" customFormat="1" ht="19.5" customHeight="1">
      <c r="A14" s="18" t="s">
        <v>2</v>
      </c>
      <c r="B14" s="10">
        <f aca="true" t="shared" si="1" ref="B14:AF14">SUM(B16:B24)</f>
        <v>19.88</v>
      </c>
      <c r="C14" s="10">
        <f t="shared" si="1"/>
        <v>22.45</v>
      </c>
      <c r="D14" s="10">
        <f t="shared" si="1"/>
        <v>20.7</v>
      </c>
      <c r="E14" s="10">
        <f t="shared" si="1"/>
        <v>20.400000000000002</v>
      </c>
      <c r="F14" s="10">
        <f t="shared" si="1"/>
        <v>20.3</v>
      </c>
      <c r="G14" s="10">
        <f t="shared" si="1"/>
        <v>18.66</v>
      </c>
      <c r="H14" s="10">
        <f t="shared" si="1"/>
        <v>22.2</v>
      </c>
      <c r="I14" s="10">
        <f t="shared" si="1"/>
        <v>19.9</v>
      </c>
      <c r="J14" s="10">
        <f t="shared" si="1"/>
        <v>18.8</v>
      </c>
      <c r="K14" s="10">
        <f t="shared" si="1"/>
        <v>18.8</v>
      </c>
      <c r="L14" s="10">
        <f t="shared" si="1"/>
        <v>16.2</v>
      </c>
      <c r="M14" s="10">
        <f t="shared" si="1"/>
        <v>19</v>
      </c>
      <c r="N14" s="10">
        <f t="shared" si="1"/>
        <v>20.14</v>
      </c>
      <c r="O14" s="10">
        <f t="shared" si="1"/>
        <v>20.799999999999997</v>
      </c>
      <c r="P14" s="10">
        <f t="shared" si="1"/>
        <v>18.8</v>
      </c>
      <c r="Q14" s="10">
        <f t="shared" si="1"/>
        <v>20.599999999999998</v>
      </c>
      <c r="R14" s="10">
        <f t="shared" si="1"/>
        <v>20.589999999999996</v>
      </c>
      <c r="S14" s="10">
        <f t="shared" si="1"/>
        <v>20.99</v>
      </c>
      <c r="T14" s="10">
        <f t="shared" si="1"/>
        <v>21.29</v>
      </c>
      <c r="U14" s="10">
        <f t="shared" si="1"/>
        <v>20.08</v>
      </c>
      <c r="V14" s="10">
        <f t="shared" si="1"/>
        <v>19.99</v>
      </c>
      <c r="W14" s="10">
        <f t="shared" si="1"/>
        <v>20.66</v>
      </c>
      <c r="X14" s="10">
        <f t="shared" si="1"/>
        <v>22</v>
      </c>
      <c r="Y14" s="10">
        <f t="shared" si="1"/>
        <v>20.3</v>
      </c>
      <c r="Z14" s="10">
        <f t="shared" si="1"/>
        <v>21.8</v>
      </c>
      <c r="AA14" s="10">
        <f t="shared" si="1"/>
        <v>21.84</v>
      </c>
      <c r="AB14" s="10">
        <f t="shared" si="1"/>
        <v>19.8</v>
      </c>
      <c r="AC14" s="10">
        <f t="shared" si="1"/>
        <v>20.699999999999996</v>
      </c>
      <c r="AD14" s="10">
        <f t="shared" si="1"/>
        <v>19.2</v>
      </c>
      <c r="AE14" s="10">
        <f t="shared" si="1"/>
        <v>20.2</v>
      </c>
      <c r="AF14" s="10">
        <f t="shared" si="1"/>
        <v>20.2</v>
      </c>
      <c r="AG14" s="22">
        <f>AVERAGE(B14:AF14)</f>
        <v>20.234516129032265</v>
      </c>
    </row>
    <row r="15" spans="1:33" ht="19.5" customHeight="1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G15" s="31"/>
    </row>
    <row r="16" spans="1:33" ht="19.5" customHeight="1">
      <c r="A16" s="17" t="s">
        <v>12</v>
      </c>
      <c r="B16" s="1">
        <v>15.7</v>
      </c>
      <c r="C16" s="1">
        <v>17</v>
      </c>
      <c r="D16" s="1">
        <v>15.3</v>
      </c>
      <c r="E16" s="1">
        <v>15.3</v>
      </c>
      <c r="F16" s="1">
        <v>15.2</v>
      </c>
      <c r="G16" s="1">
        <v>13.7</v>
      </c>
      <c r="H16" s="1">
        <v>16.3</v>
      </c>
      <c r="I16" s="1">
        <v>15.4</v>
      </c>
      <c r="J16" s="1">
        <v>14.8</v>
      </c>
      <c r="K16" s="1">
        <v>14.7</v>
      </c>
      <c r="L16" s="1">
        <v>11.9</v>
      </c>
      <c r="M16" s="1">
        <v>14.7</v>
      </c>
      <c r="N16" s="1">
        <v>15.9</v>
      </c>
      <c r="O16" s="1">
        <v>16.5</v>
      </c>
      <c r="P16" s="1">
        <v>14.6</v>
      </c>
      <c r="Q16" s="1">
        <v>16.4</v>
      </c>
      <c r="R16" s="1">
        <v>16.4</v>
      </c>
      <c r="S16" s="1">
        <v>16.7</v>
      </c>
      <c r="T16" s="1">
        <v>17.1</v>
      </c>
      <c r="U16" s="1">
        <v>15.9</v>
      </c>
      <c r="V16" s="1">
        <v>15.6</v>
      </c>
      <c r="W16" s="1">
        <v>16.4</v>
      </c>
      <c r="X16" s="1">
        <v>16.9</v>
      </c>
      <c r="Y16" s="1">
        <v>15.3</v>
      </c>
      <c r="Z16" s="1">
        <v>16.4</v>
      </c>
      <c r="AA16" s="1">
        <v>16.2</v>
      </c>
      <c r="AB16" s="1">
        <v>14.8</v>
      </c>
      <c r="AC16" s="1">
        <v>15.9</v>
      </c>
      <c r="AD16" s="1">
        <v>14.8</v>
      </c>
      <c r="AE16" s="1">
        <v>15.9</v>
      </c>
      <c r="AF16" s="1">
        <v>15.9</v>
      </c>
      <c r="AG16" s="31">
        <f>AVERAGE(B16:AF16)</f>
        <v>15.599999999999998</v>
      </c>
    </row>
    <row r="17" spans="1:33" ht="19.5" customHeight="1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1"/>
    </row>
    <row r="18" spans="1:33" ht="19.5" customHeight="1">
      <c r="A18" s="45" t="s">
        <v>30</v>
      </c>
      <c r="B18" s="1">
        <v>0.98</v>
      </c>
      <c r="C18" s="1">
        <v>0.95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0.8</v>
      </c>
      <c r="K18" s="1">
        <v>0.9</v>
      </c>
      <c r="L18" s="1">
        <v>1.1</v>
      </c>
      <c r="M18" s="1">
        <v>1</v>
      </c>
      <c r="N18" s="1">
        <v>0.94</v>
      </c>
      <c r="O18" s="1">
        <v>0.9</v>
      </c>
      <c r="P18" s="1">
        <v>1</v>
      </c>
      <c r="Q18" s="1">
        <v>1</v>
      </c>
      <c r="R18" s="1">
        <v>0.99</v>
      </c>
      <c r="S18" s="1">
        <v>0.99</v>
      </c>
      <c r="T18" s="1">
        <v>0.99</v>
      </c>
      <c r="U18" s="1">
        <v>0.98</v>
      </c>
      <c r="V18" s="1">
        <v>0.99</v>
      </c>
      <c r="W18" s="1">
        <v>0.96</v>
      </c>
      <c r="X18" s="1">
        <v>1</v>
      </c>
      <c r="Y18" s="1">
        <v>1</v>
      </c>
      <c r="Z18" s="1">
        <v>1.1</v>
      </c>
      <c r="AA18" s="1">
        <v>0.94</v>
      </c>
      <c r="AB18" s="1">
        <v>0.9</v>
      </c>
      <c r="AC18" s="1">
        <v>1</v>
      </c>
      <c r="AD18" s="1">
        <v>1</v>
      </c>
      <c r="AE18" s="1">
        <v>1</v>
      </c>
      <c r="AF18" s="1">
        <v>1</v>
      </c>
      <c r="AG18" s="31">
        <f>AVERAGE(B18:AF18)</f>
        <v>0.9809677419354838</v>
      </c>
    </row>
    <row r="19" spans="1:33" ht="19.5" customHeight="1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1"/>
    </row>
    <row r="20" spans="1:33" ht="19.5" customHeight="1">
      <c r="A20" s="17" t="s">
        <v>19</v>
      </c>
      <c r="B20" s="1">
        <v>3.2</v>
      </c>
      <c r="C20" s="1">
        <v>3.3</v>
      </c>
      <c r="D20" s="1">
        <v>3.2</v>
      </c>
      <c r="E20" s="1">
        <v>3.3</v>
      </c>
      <c r="F20" s="1">
        <v>3.3</v>
      </c>
      <c r="G20" s="1">
        <v>3.1</v>
      </c>
      <c r="H20" s="1">
        <v>3.2</v>
      </c>
      <c r="I20" s="1">
        <v>3.4</v>
      </c>
      <c r="J20" s="1">
        <v>3.2</v>
      </c>
      <c r="K20" s="1">
        <v>3.2</v>
      </c>
      <c r="L20" s="1">
        <v>3.2</v>
      </c>
      <c r="M20" s="1">
        <v>3.3</v>
      </c>
      <c r="N20" s="1">
        <v>3.3</v>
      </c>
      <c r="O20" s="1">
        <v>3.4</v>
      </c>
      <c r="P20" s="1">
        <v>3.2</v>
      </c>
      <c r="Q20" s="1">
        <v>3.2</v>
      </c>
      <c r="R20" s="1">
        <v>3.2</v>
      </c>
      <c r="S20" s="1">
        <v>3.3</v>
      </c>
      <c r="T20" s="1">
        <v>3.2</v>
      </c>
      <c r="U20" s="1">
        <v>3.2</v>
      </c>
      <c r="V20" s="1">
        <v>3.4</v>
      </c>
      <c r="W20" s="1">
        <v>3.3</v>
      </c>
      <c r="X20" s="1">
        <v>3.3</v>
      </c>
      <c r="Y20" s="1">
        <v>3.2</v>
      </c>
      <c r="Z20" s="1">
        <v>3.3</v>
      </c>
      <c r="AA20" s="1">
        <v>3.3</v>
      </c>
      <c r="AB20" s="1">
        <v>3.3</v>
      </c>
      <c r="AC20" s="1">
        <v>3.4</v>
      </c>
      <c r="AD20" s="1">
        <v>3.4</v>
      </c>
      <c r="AE20" s="1">
        <v>3.3</v>
      </c>
      <c r="AF20" s="1">
        <v>3.3</v>
      </c>
      <c r="AG20" s="31">
        <f>AVERAGE(B20:AF20)</f>
        <v>3.270967741935484</v>
      </c>
    </row>
    <row r="21" spans="1:33" ht="19.5" customHeight="1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1"/>
    </row>
    <row r="22" spans="1:33" ht="19.5" customHeight="1">
      <c r="A22" s="17" t="s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31">
        <f>AVERAGE(B22:AF22)</f>
        <v>0</v>
      </c>
    </row>
    <row r="23" spans="1:33" ht="19.5" customHeight="1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31"/>
    </row>
    <row r="24" spans="1:33" ht="19.5" customHeight="1">
      <c r="A24" s="17" t="s">
        <v>18</v>
      </c>
      <c r="B24" s="11">
        <v>0</v>
      </c>
      <c r="C24" s="11">
        <v>1.2</v>
      </c>
      <c r="D24" s="11">
        <v>1.2</v>
      </c>
      <c r="E24" s="11">
        <v>0.8</v>
      </c>
      <c r="F24" s="11">
        <v>0.8</v>
      </c>
      <c r="G24" s="11">
        <v>0.86</v>
      </c>
      <c r="H24" s="11">
        <v>1.7</v>
      </c>
      <c r="I24" s="11">
        <v>0.1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0.8</v>
      </c>
      <c r="Y24" s="11">
        <v>0.8</v>
      </c>
      <c r="Z24" s="11">
        <v>1</v>
      </c>
      <c r="AA24" s="11">
        <v>1.4</v>
      </c>
      <c r="AB24" s="11">
        <v>0.8</v>
      </c>
      <c r="AC24" s="11">
        <v>0.4</v>
      </c>
      <c r="AD24" s="11">
        <v>0</v>
      </c>
      <c r="AE24" s="11">
        <v>0</v>
      </c>
      <c r="AF24" s="11">
        <v>0</v>
      </c>
      <c r="AG24" s="31">
        <f>AVERAGE(B24:AF24)</f>
        <v>0.38258064516129037</v>
      </c>
    </row>
    <row r="25" spans="1:33" s="43" customFormat="1" ht="19.5" customHeight="1">
      <c r="A25" s="17"/>
      <c r="B25" s="1"/>
      <c r="C25" s="1"/>
      <c r="D25" s="11"/>
      <c r="E25" s="11"/>
      <c r="F25" s="11"/>
      <c r="G25" s="11"/>
      <c r="H25" s="11"/>
      <c r="I25" s="1"/>
      <c r="J25" s="11"/>
      <c r="K25" s="1"/>
      <c r="L25" s="1"/>
      <c r="M25" s="1"/>
      <c r="N25" s="1"/>
      <c r="O25" s="1"/>
      <c r="P25" s="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G25" s="31"/>
    </row>
    <row r="26" spans="1:33" s="47" customFormat="1" ht="19.5" customHeight="1">
      <c r="A26" s="18" t="s">
        <v>3</v>
      </c>
      <c r="B26" s="10">
        <f aca="true" t="shared" si="2" ref="B26:AF26">SUM(B28+B34+B36+B38+B40)</f>
        <v>22.599999999999998</v>
      </c>
      <c r="C26" s="10">
        <f t="shared" si="2"/>
        <v>23.099999999999998</v>
      </c>
      <c r="D26" s="10">
        <f t="shared" si="2"/>
        <v>22.2</v>
      </c>
      <c r="E26" s="10">
        <f t="shared" si="2"/>
        <v>22.5</v>
      </c>
      <c r="F26" s="10">
        <f t="shared" si="2"/>
        <v>21.7</v>
      </c>
      <c r="G26" s="10">
        <f t="shared" si="2"/>
        <v>17.5</v>
      </c>
      <c r="H26" s="10">
        <f t="shared" si="2"/>
        <v>23.3</v>
      </c>
      <c r="I26" s="10">
        <f t="shared" si="2"/>
        <v>24.8</v>
      </c>
      <c r="J26" s="10">
        <f t="shared" si="2"/>
        <v>24</v>
      </c>
      <c r="K26" s="10">
        <f t="shared" si="2"/>
        <v>22.900000000000002</v>
      </c>
      <c r="L26" s="10">
        <f t="shared" si="2"/>
        <v>24.099999999999998</v>
      </c>
      <c r="M26" s="10">
        <f t="shared" si="2"/>
        <v>22.3</v>
      </c>
      <c r="N26" s="10">
        <f t="shared" si="2"/>
        <v>22.7</v>
      </c>
      <c r="O26" s="10">
        <f t="shared" si="2"/>
        <v>21.7</v>
      </c>
      <c r="P26" s="10">
        <f t="shared" si="2"/>
        <v>22.4</v>
      </c>
      <c r="Q26" s="10">
        <f t="shared" si="2"/>
        <v>24.5</v>
      </c>
      <c r="R26" s="10">
        <f t="shared" si="2"/>
        <v>24.8</v>
      </c>
      <c r="S26" s="10">
        <f t="shared" si="2"/>
        <v>22.7</v>
      </c>
      <c r="T26" s="10">
        <f t="shared" si="2"/>
        <v>22.6</v>
      </c>
      <c r="U26" s="10">
        <f t="shared" si="2"/>
        <v>22.5</v>
      </c>
      <c r="V26" s="10">
        <f t="shared" si="2"/>
        <v>23.400000000000002</v>
      </c>
      <c r="W26" s="10">
        <f t="shared" si="2"/>
        <v>24.1</v>
      </c>
      <c r="X26" s="10">
        <f t="shared" si="2"/>
        <v>21.6</v>
      </c>
      <c r="Y26" s="10">
        <f t="shared" si="2"/>
        <v>22.2</v>
      </c>
      <c r="Z26" s="10">
        <f t="shared" si="2"/>
        <v>22.6</v>
      </c>
      <c r="AA26" s="10">
        <f t="shared" si="2"/>
        <v>23.1</v>
      </c>
      <c r="AB26" s="10">
        <f t="shared" si="2"/>
        <v>23.6</v>
      </c>
      <c r="AC26" s="10">
        <f t="shared" si="2"/>
        <v>24.1</v>
      </c>
      <c r="AD26" s="10">
        <f t="shared" si="2"/>
        <v>23.2</v>
      </c>
      <c r="AE26" s="10">
        <f t="shared" si="2"/>
        <v>22.8</v>
      </c>
      <c r="AF26" s="10">
        <f t="shared" si="2"/>
        <v>23.2</v>
      </c>
      <c r="AG26" s="22">
        <f>AVERAGE(B26:AF26)</f>
        <v>22.864516129032264</v>
      </c>
    </row>
    <row r="27" spans="1:33" ht="19.5" customHeight="1">
      <c r="A27" s="17"/>
      <c r="AG27" s="32"/>
    </row>
    <row r="28" spans="1:33" ht="19.5" customHeight="1">
      <c r="A28" s="17" t="s">
        <v>13</v>
      </c>
      <c r="B28" s="1">
        <v>18.4</v>
      </c>
      <c r="C28" s="1">
        <v>18.9</v>
      </c>
      <c r="D28" s="1">
        <v>18</v>
      </c>
      <c r="E28" s="1">
        <v>18.2</v>
      </c>
      <c r="F28" s="1">
        <v>20.7</v>
      </c>
      <c r="G28" s="1">
        <v>16.5</v>
      </c>
      <c r="H28" s="1">
        <v>19.1</v>
      </c>
      <c r="I28" s="1">
        <v>20.6</v>
      </c>
      <c r="J28" s="1">
        <v>19.8</v>
      </c>
      <c r="K28" s="1">
        <v>18.6</v>
      </c>
      <c r="L28" s="1">
        <v>19.9</v>
      </c>
      <c r="M28" s="1">
        <v>18.2</v>
      </c>
      <c r="N28" s="1">
        <v>19.2</v>
      </c>
      <c r="O28" s="1">
        <v>20.7</v>
      </c>
      <c r="P28" s="1">
        <v>17.9</v>
      </c>
      <c r="Q28" s="1">
        <v>20</v>
      </c>
      <c r="R28" s="1">
        <v>20.4</v>
      </c>
      <c r="S28" s="1">
        <v>18.2</v>
      </c>
      <c r="T28" s="1">
        <v>18.3</v>
      </c>
      <c r="U28" s="1">
        <v>17.9</v>
      </c>
      <c r="V28" s="1">
        <v>18.8</v>
      </c>
      <c r="W28" s="1">
        <v>21.8</v>
      </c>
      <c r="X28" s="1">
        <v>20.3</v>
      </c>
      <c r="Y28" s="1">
        <v>19.4</v>
      </c>
      <c r="Z28" s="1">
        <v>18.1</v>
      </c>
      <c r="AA28" s="1">
        <v>18.7</v>
      </c>
      <c r="AB28" s="1">
        <v>19.1</v>
      </c>
      <c r="AC28" s="1">
        <v>19.8</v>
      </c>
      <c r="AD28" s="1">
        <v>19</v>
      </c>
      <c r="AE28" s="1">
        <v>18.7</v>
      </c>
      <c r="AF28" s="1">
        <v>19.2</v>
      </c>
      <c r="AG28" s="31">
        <f aca="true" t="shared" si="3" ref="AG28:AG34">AVERAGE(B28:AF28)</f>
        <v>19.10967741935484</v>
      </c>
    </row>
    <row r="29" spans="1:33" ht="19.5" customHeight="1">
      <c r="A29" s="17" t="s">
        <v>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31">
        <f t="shared" si="3"/>
        <v>0</v>
      </c>
    </row>
    <row r="30" spans="1:33" ht="19.5" customHeight="1">
      <c r="A30" s="17" t="s">
        <v>8</v>
      </c>
      <c r="B30" s="8">
        <v>39</v>
      </c>
      <c r="C30" s="8">
        <v>30</v>
      </c>
      <c r="D30" s="8">
        <v>37</v>
      </c>
      <c r="E30" s="8">
        <v>40</v>
      </c>
      <c r="F30" s="8">
        <v>36</v>
      </c>
      <c r="G30" s="8">
        <v>31</v>
      </c>
      <c r="H30" s="8">
        <v>34</v>
      </c>
      <c r="I30" s="8">
        <v>43</v>
      </c>
      <c r="J30" s="8">
        <v>40</v>
      </c>
      <c r="K30" s="8">
        <v>44</v>
      </c>
      <c r="L30" s="8">
        <v>41</v>
      </c>
      <c r="M30" s="8">
        <v>41</v>
      </c>
      <c r="N30" s="8">
        <v>37</v>
      </c>
      <c r="O30" s="8">
        <v>39</v>
      </c>
      <c r="P30" s="8">
        <v>38</v>
      </c>
      <c r="Q30" s="8">
        <v>35</v>
      </c>
      <c r="R30" s="8">
        <v>43</v>
      </c>
      <c r="S30" s="8">
        <v>37</v>
      </c>
      <c r="T30" s="8">
        <v>39</v>
      </c>
      <c r="U30" s="8">
        <v>39</v>
      </c>
      <c r="V30" s="8">
        <v>39</v>
      </c>
      <c r="W30" s="8">
        <v>43</v>
      </c>
      <c r="X30" s="8">
        <v>34</v>
      </c>
      <c r="Y30" s="8">
        <v>37</v>
      </c>
      <c r="Z30" s="8">
        <v>38</v>
      </c>
      <c r="AA30" s="8">
        <v>42</v>
      </c>
      <c r="AB30" s="8">
        <v>39</v>
      </c>
      <c r="AC30" s="8">
        <v>42</v>
      </c>
      <c r="AD30" s="8">
        <v>44</v>
      </c>
      <c r="AE30" s="8">
        <v>41</v>
      </c>
      <c r="AF30" s="8">
        <v>42</v>
      </c>
      <c r="AG30" s="31">
        <f t="shared" si="3"/>
        <v>38.83870967741935</v>
      </c>
    </row>
    <row r="31" spans="1:33" ht="19.5" customHeight="1">
      <c r="A31" s="19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31">
        <f t="shared" si="3"/>
        <v>0</v>
      </c>
    </row>
    <row r="32" spans="1:33" ht="19.5" customHeight="1">
      <c r="A32" s="19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31">
        <f t="shared" si="3"/>
        <v>0</v>
      </c>
    </row>
    <row r="33" spans="1:33" ht="19.5" customHeight="1">
      <c r="A33" s="19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31">
        <f t="shared" si="3"/>
        <v>0</v>
      </c>
    </row>
    <row r="34" spans="1:33" ht="19.5" customHeight="1">
      <c r="A34" s="17" t="s">
        <v>14</v>
      </c>
      <c r="B34" s="1">
        <v>3.2</v>
      </c>
      <c r="C34" s="1">
        <v>3.2</v>
      </c>
      <c r="D34" s="1">
        <v>3.2</v>
      </c>
      <c r="E34" s="1">
        <v>3.2</v>
      </c>
      <c r="F34" s="1">
        <v>0</v>
      </c>
      <c r="G34" s="1">
        <v>0</v>
      </c>
      <c r="H34" s="1">
        <v>3.2</v>
      </c>
      <c r="I34" s="1">
        <v>3.2</v>
      </c>
      <c r="J34" s="1">
        <v>3.2</v>
      </c>
      <c r="K34" s="1">
        <v>3.3</v>
      </c>
      <c r="L34" s="1">
        <v>3.2</v>
      </c>
      <c r="M34" s="1">
        <v>3.1</v>
      </c>
      <c r="N34" s="1">
        <v>2.5</v>
      </c>
      <c r="O34" s="1">
        <v>0</v>
      </c>
      <c r="P34" s="1">
        <v>3.2</v>
      </c>
      <c r="Q34" s="1">
        <v>3.2</v>
      </c>
      <c r="R34" s="1">
        <v>3.1</v>
      </c>
      <c r="S34" s="1">
        <v>3.2</v>
      </c>
      <c r="T34" s="1">
        <v>3</v>
      </c>
      <c r="U34" s="1">
        <v>3.3</v>
      </c>
      <c r="V34" s="1">
        <v>3.3</v>
      </c>
      <c r="W34" s="1">
        <v>1</v>
      </c>
      <c r="X34" s="1">
        <v>0</v>
      </c>
      <c r="Y34" s="1">
        <v>1.5</v>
      </c>
      <c r="Z34" s="1">
        <v>3.2</v>
      </c>
      <c r="AA34" s="1">
        <v>3.1</v>
      </c>
      <c r="AB34" s="1">
        <v>3.2</v>
      </c>
      <c r="AC34" s="1">
        <v>3</v>
      </c>
      <c r="AD34" s="1">
        <v>3.2</v>
      </c>
      <c r="AE34" s="1">
        <v>3.1</v>
      </c>
      <c r="AF34" s="8">
        <v>3</v>
      </c>
      <c r="AG34" s="31">
        <f t="shared" si="3"/>
        <v>2.6161290322580646</v>
      </c>
    </row>
    <row r="35" spans="1:33" ht="19.5" customHeight="1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33"/>
    </row>
    <row r="36" spans="1:33" ht="19.5" customHeight="1">
      <c r="A36" s="17" t="s">
        <v>19</v>
      </c>
      <c r="B36" s="1">
        <v>1</v>
      </c>
      <c r="C36" s="1">
        <v>1</v>
      </c>
      <c r="D36" s="1">
        <v>1</v>
      </c>
      <c r="E36" s="1">
        <v>1.1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1.3</v>
      </c>
      <c r="Q36" s="1">
        <v>1.3</v>
      </c>
      <c r="R36" s="1">
        <v>1.3</v>
      </c>
      <c r="S36" s="1">
        <v>1.3</v>
      </c>
      <c r="T36" s="1">
        <v>1.3</v>
      </c>
      <c r="U36" s="1">
        <v>1.3</v>
      </c>
      <c r="V36" s="1">
        <v>1.3</v>
      </c>
      <c r="W36" s="1">
        <v>1.3</v>
      </c>
      <c r="X36" s="1">
        <v>1.3</v>
      </c>
      <c r="Y36" s="1">
        <v>1.3</v>
      </c>
      <c r="Z36" s="1">
        <v>1.3</v>
      </c>
      <c r="AA36" s="1">
        <v>1.3</v>
      </c>
      <c r="AB36" s="1">
        <v>1.3</v>
      </c>
      <c r="AC36" s="1">
        <v>1.3</v>
      </c>
      <c r="AD36" s="1">
        <v>1</v>
      </c>
      <c r="AE36" s="1">
        <v>1</v>
      </c>
      <c r="AF36" s="8">
        <v>1</v>
      </c>
      <c r="AG36" s="31">
        <f>AVERAGE(B36:AF36)</f>
        <v>1.138709677419355</v>
      </c>
    </row>
    <row r="37" spans="1:33" ht="19.5" customHeight="1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G37" s="31"/>
    </row>
    <row r="38" spans="1:33" ht="19.5" customHeight="1">
      <c r="A38" s="17" t="s">
        <v>17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31">
        <f>AVERAGE(B38:AF38)</f>
        <v>0</v>
      </c>
    </row>
    <row r="39" spans="1:33" ht="19.5" customHeight="1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31"/>
    </row>
    <row r="40" spans="1:33" ht="19.5" customHeight="1">
      <c r="A40" s="17" t="s">
        <v>18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31">
        <f>AVERAGE(B40:AF40)</f>
        <v>0</v>
      </c>
    </row>
    <row r="41" spans="1:33" ht="19.5" customHeight="1">
      <c r="A41" s="17"/>
      <c r="AG41" s="31"/>
    </row>
    <row r="42" spans="1:33" s="51" customFormat="1" ht="19.5" customHeight="1">
      <c r="A42" s="18" t="s">
        <v>5</v>
      </c>
      <c r="B42" s="10">
        <f aca="true" t="shared" si="4" ref="B42:AF42">SUM(B44:B50)</f>
        <v>2.1</v>
      </c>
      <c r="C42" s="10">
        <f t="shared" si="4"/>
        <v>4.1</v>
      </c>
      <c r="D42" s="10">
        <f t="shared" si="4"/>
        <v>2.9</v>
      </c>
      <c r="E42" s="10">
        <f t="shared" si="4"/>
        <v>4</v>
      </c>
      <c r="F42" s="10">
        <f t="shared" si="4"/>
        <v>4</v>
      </c>
      <c r="G42" s="10">
        <f t="shared" si="4"/>
        <v>3.3</v>
      </c>
      <c r="H42" s="10">
        <f t="shared" si="4"/>
        <v>3.0999999999999996</v>
      </c>
      <c r="I42" s="10">
        <f t="shared" si="4"/>
        <v>3.5999999999999996</v>
      </c>
      <c r="J42" s="10">
        <f t="shared" si="4"/>
        <v>4.699999999999999</v>
      </c>
      <c r="K42" s="10">
        <f t="shared" si="4"/>
        <v>4</v>
      </c>
      <c r="L42" s="10">
        <f t="shared" si="4"/>
        <v>3.5</v>
      </c>
      <c r="M42" s="10">
        <f t="shared" si="4"/>
        <v>4.199999999999999</v>
      </c>
      <c r="N42" s="10">
        <f t="shared" si="4"/>
        <v>2.6</v>
      </c>
      <c r="O42" s="10">
        <f t="shared" si="4"/>
        <v>3.7</v>
      </c>
      <c r="P42" s="10">
        <f t="shared" si="4"/>
        <v>2.1</v>
      </c>
      <c r="Q42" s="10">
        <f t="shared" si="4"/>
        <v>3.5</v>
      </c>
      <c r="R42" s="10">
        <f t="shared" si="4"/>
        <v>4.9</v>
      </c>
      <c r="S42" s="10">
        <f t="shared" si="4"/>
        <v>4</v>
      </c>
      <c r="T42" s="10">
        <f t="shared" si="4"/>
        <v>4.7</v>
      </c>
      <c r="U42" s="10">
        <f t="shared" si="4"/>
        <v>3.8000000000000003</v>
      </c>
      <c r="V42" s="10">
        <f t="shared" si="4"/>
        <v>3.9000000000000004</v>
      </c>
      <c r="W42" s="10">
        <f t="shared" si="4"/>
        <v>4.2</v>
      </c>
      <c r="X42" s="10">
        <f t="shared" si="4"/>
        <v>4.2</v>
      </c>
      <c r="Y42" s="10">
        <f t="shared" si="4"/>
        <v>3.5</v>
      </c>
      <c r="Z42" s="10">
        <f t="shared" si="4"/>
        <v>4.6</v>
      </c>
      <c r="AA42" s="10">
        <f t="shared" si="4"/>
        <v>3.9000000000000004</v>
      </c>
      <c r="AB42" s="10">
        <f t="shared" si="4"/>
        <v>4.2</v>
      </c>
      <c r="AC42" s="10">
        <f t="shared" si="4"/>
        <v>4.3</v>
      </c>
      <c r="AD42" s="10">
        <f t="shared" si="4"/>
        <v>4.3</v>
      </c>
      <c r="AE42" s="10">
        <f t="shared" si="4"/>
        <v>4</v>
      </c>
      <c r="AF42" s="10">
        <f t="shared" si="4"/>
        <v>3.8</v>
      </c>
      <c r="AG42" s="22">
        <f>AVERAGE(B42:AF42)</f>
        <v>3.7967741935483876</v>
      </c>
    </row>
    <row r="43" spans="1:33" ht="19.5" customHeight="1">
      <c r="A43" s="20"/>
      <c r="B43" s="1"/>
      <c r="C43" s="1"/>
      <c r="D43" s="11"/>
      <c r="E43" s="1"/>
      <c r="F43" s="11"/>
      <c r="G43" s="1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32"/>
    </row>
    <row r="44" spans="1:33" ht="19.5" customHeight="1">
      <c r="A44" s="17" t="s">
        <v>15</v>
      </c>
      <c r="B44" s="1">
        <v>0</v>
      </c>
      <c r="C44" s="1">
        <v>1.7</v>
      </c>
      <c r="D44" s="1">
        <v>1.8</v>
      </c>
      <c r="E44" s="1">
        <v>1.9</v>
      </c>
      <c r="F44" s="1">
        <v>2</v>
      </c>
      <c r="G44" s="1">
        <v>2.1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2</v>
      </c>
      <c r="T44" s="1">
        <v>2.5</v>
      </c>
      <c r="U44" s="1">
        <v>2.2</v>
      </c>
      <c r="V44" s="1">
        <v>2.1</v>
      </c>
      <c r="W44" s="1">
        <v>2.3</v>
      </c>
      <c r="X44" s="1">
        <v>2.2</v>
      </c>
      <c r="Y44" s="1">
        <v>1.8</v>
      </c>
      <c r="Z44" s="1">
        <v>2.4</v>
      </c>
      <c r="AA44" s="1">
        <v>2</v>
      </c>
      <c r="AB44" s="1">
        <v>2.2</v>
      </c>
      <c r="AC44" s="1">
        <v>2</v>
      </c>
      <c r="AD44" s="1">
        <v>2</v>
      </c>
      <c r="AE44" s="1">
        <v>2.1</v>
      </c>
      <c r="AF44" s="1">
        <v>0.9</v>
      </c>
      <c r="AG44" s="31">
        <f>AVERAGE(B44:AF44)</f>
        <v>1.2967741935483872</v>
      </c>
    </row>
    <row r="45" spans="1:33" ht="19.5" customHeight="1">
      <c r="A45" s="17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31"/>
    </row>
    <row r="46" spans="1:33" ht="19.5" customHeight="1">
      <c r="A46" s="17" t="s">
        <v>16</v>
      </c>
      <c r="B46" s="1">
        <v>1.1</v>
      </c>
      <c r="C46" s="1">
        <v>1.1</v>
      </c>
      <c r="D46" s="1">
        <v>0.6</v>
      </c>
      <c r="E46" s="1">
        <v>1.1</v>
      </c>
      <c r="F46" s="1">
        <v>1.1</v>
      </c>
      <c r="G46" s="1">
        <v>0.7</v>
      </c>
      <c r="H46" s="1">
        <v>0.7</v>
      </c>
      <c r="I46" s="1">
        <v>0.8</v>
      </c>
      <c r="J46" s="1">
        <v>1.9</v>
      </c>
      <c r="K46" s="1">
        <v>1.4</v>
      </c>
      <c r="L46" s="1">
        <v>1.4</v>
      </c>
      <c r="M46" s="1">
        <v>1.9</v>
      </c>
      <c r="N46" s="1">
        <v>1</v>
      </c>
      <c r="O46" s="1">
        <v>1.6</v>
      </c>
      <c r="P46" s="1">
        <v>1.6</v>
      </c>
      <c r="Q46" s="1">
        <v>1.3</v>
      </c>
      <c r="R46" s="1">
        <v>2.1</v>
      </c>
      <c r="S46" s="1">
        <v>1.4</v>
      </c>
      <c r="T46" s="1">
        <v>1.4</v>
      </c>
      <c r="U46" s="1">
        <v>0.5</v>
      </c>
      <c r="V46" s="1">
        <v>0.5</v>
      </c>
      <c r="W46" s="1">
        <v>1.1</v>
      </c>
      <c r="X46" s="1">
        <v>1.2</v>
      </c>
      <c r="Y46" s="1">
        <v>1.2</v>
      </c>
      <c r="Z46" s="6">
        <v>1.2</v>
      </c>
      <c r="AA46" s="1">
        <v>1.2</v>
      </c>
      <c r="AB46" s="1">
        <v>1.3</v>
      </c>
      <c r="AC46" s="1">
        <v>1.8</v>
      </c>
      <c r="AD46" s="1">
        <v>1.3</v>
      </c>
      <c r="AE46" s="1">
        <v>1</v>
      </c>
      <c r="AF46" s="1">
        <v>1</v>
      </c>
      <c r="AG46" s="31">
        <f>AVERAGE(B46:AF46)</f>
        <v>1.2096774193548385</v>
      </c>
    </row>
    <row r="47" spans="1:33" ht="19.5" customHeight="1">
      <c r="A47" s="17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31"/>
    </row>
    <row r="48" spans="1:33" ht="19.5" customHeight="1">
      <c r="A48" s="17" t="s">
        <v>28</v>
      </c>
      <c r="B48" s="1">
        <v>1</v>
      </c>
      <c r="C48" s="1">
        <v>1.3</v>
      </c>
      <c r="D48" s="1">
        <v>0.5</v>
      </c>
      <c r="E48" s="1">
        <v>1</v>
      </c>
      <c r="F48" s="1">
        <v>0.9</v>
      </c>
      <c r="G48" s="1">
        <v>0.5</v>
      </c>
      <c r="H48" s="1">
        <v>1.4</v>
      </c>
      <c r="I48" s="1">
        <v>2.8</v>
      </c>
      <c r="J48" s="1">
        <v>2.8</v>
      </c>
      <c r="K48" s="1">
        <v>2.6</v>
      </c>
      <c r="L48" s="1">
        <v>2.1</v>
      </c>
      <c r="M48" s="1">
        <v>2.3</v>
      </c>
      <c r="N48" s="1">
        <v>1.6</v>
      </c>
      <c r="O48" s="1">
        <v>2.1</v>
      </c>
      <c r="P48" s="1">
        <v>0.5</v>
      </c>
      <c r="Q48" s="1">
        <v>2.2</v>
      </c>
      <c r="R48" s="1">
        <v>1.8</v>
      </c>
      <c r="S48" s="1">
        <v>0.6</v>
      </c>
      <c r="T48" s="1">
        <v>0.8</v>
      </c>
      <c r="U48" s="1">
        <v>1.1</v>
      </c>
      <c r="V48" s="1">
        <v>1.3</v>
      </c>
      <c r="W48" s="1">
        <v>0.8</v>
      </c>
      <c r="X48" s="1">
        <v>0.8</v>
      </c>
      <c r="Y48" s="1">
        <v>0.5</v>
      </c>
      <c r="Z48" s="1">
        <v>1</v>
      </c>
      <c r="AA48" s="1">
        <v>0.7</v>
      </c>
      <c r="AB48" s="1">
        <v>0.7</v>
      </c>
      <c r="AC48" s="1">
        <v>0.5</v>
      </c>
      <c r="AD48" s="1">
        <v>1</v>
      </c>
      <c r="AE48" s="1">
        <v>0.9</v>
      </c>
      <c r="AF48" s="1">
        <v>1.9</v>
      </c>
      <c r="AG48" s="31">
        <f>AVERAGE(B48:AF48)</f>
        <v>1.2903225806451615</v>
      </c>
    </row>
    <row r="49" spans="1:33" ht="19.5" customHeight="1">
      <c r="A49" s="17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31"/>
    </row>
    <row r="50" spans="1:33" ht="19.5" customHeight="1">
      <c r="A50" s="17" t="s">
        <v>17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31">
        <f>AVERAGE(B50:AF50)</f>
        <v>0</v>
      </c>
    </row>
    <row r="51" spans="1:33" ht="19.5" customHeight="1">
      <c r="A51" s="17"/>
      <c r="AG51" s="31"/>
    </row>
    <row r="52" spans="1:33" s="47" customFormat="1" ht="19.5" customHeight="1">
      <c r="A52" s="18" t="s">
        <v>29</v>
      </c>
      <c r="B52" s="14">
        <f aca="true" t="shared" si="5" ref="B52:AF52">B54</f>
        <v>0.4</v>
      </c>
      <c r="C52" s="14">
        <f t="shared" si="5"/>
        <v>0.45</v>
      </c>
      <c r="D52" s="14">
        <f t="shared" si="5"/>
        <v>0.45</v>
      </c>
      <c r="E52" s="14">
        <f t="shared" si="5"/>
        <v>0.4</v>
      </c>
      <c r="F52" s="14">
        <f t="shared" si="5"/>
        <v>0.5</v>
      </c>
      <c r="G52" s="14">
        <f t="shared" si="5"/>
        <v>0.4</v>
      </c>
      <c r="H52" s="14">
        <f t="shared" si="5"/>
        <v>0.4</v>
      </c>
      <c r="I52" s="14">
        <f t="shared" si="5"/>
        <v>0.4</v>
      </c>
      <c r="J52" s="14">
        <f t="shared" si="5"/>
        <v>0.4</v>
      </c>
      <c r="K52" s="14">
        <f t="shared" si="5"/>
        <v>0.5</v>
      </c>
      <c r="L52" s="14">
        <f t="shared" si="5"/>
        <v>0.4</v>
      </c>
      <c r="M52" s="14">
        <f t="shared" si="5"/>
        <v>0.4</v>
      </c>
      <c r="N52" s="14">
        <f t="shared" si="5"/>
        <v>0.3</v>
      </c>
      <c r="O52" s="14">
        <f t="shared" si="5"/>
        <v>0.4</v>
      </c>
      <c r="P52" s="14">
        <f t="shared" si="5"/>
        <v>0.4</v>
      </c>
      <c r="Q52" s="14">
        <f t="shared" si="5"/>
        <v>0.6</v>
      </c>
      <c r="R52" s="14">
        <f t="shared" si="5"/>
        <v>0.5</v>
      </c>
      <c r="S52" s="14">
        <f t="shared" si="5"/>
        <v>0.4</v>
      </c>
      <c r="T52" s="14">
        <f t="shared" si="5"/>
        <v>0.4</v>
      </c>
      <c r="U52" s="14">
        <f t="shared" si="5"/>
        <v>0.4</v>
      </c>
      <c r="V52" s="14">
        <f t="shared" si="5"/>
        <v>0.5</v>
      </c>
      <c r="W52" s="14">
        <f t="shared" si="5"/>
        <v>0.5</v>
      </c>
      <c r="X52" s="14">
        <f t="shared" si="5"/>
        <v>0.6</v>
      </c>
      <c r="Y52" s="14">
        <f t="shared" si="5"/>
        <v>1</v>
      </c>
      <c r="Z52" s="14">
        <f t="shared" si="5"/>
        <v>0.8</v>
      </c>
      <c r="AA52" s="14">
        <f t="shared" si="5"/>
        <v>0.4</v>
      </c>
      <c r="AB52" s="14">
        <f t="shared" si="5"/>
        <v>0.4</v>
      </c>
      <c r="AC52" s="14">
        <f t="shared" si="5"/>
        <v>0.4</v>
      </c>
      <c r="AD52" s="14">
        <f t="shared" si="5"/>
        <v>0.5</v>
      </c>
      <c r="AE52" s="14">
        <f t="shared" si="5"/>
        <v>0.5</v>
      </c>
      <c r="AF52" s="14">
        <f t="shared" si="5"/>
        <v>0.4</v>
      </c>
      <c r="AG52" s="22">
        <f>AVERAGE(B52:AF52)</f>
        <v>0.4677419354838711</v>
      </c>
    </row>
    <row r="53" spans="1:33" s="43" customFormat="1" ht="19.5" customHeight="1">
      <c r="A53" s="17"/>
      <c r="AG53" s="31"/>
    </row>
    <row r="54" spans="1:33" ht="19.5" customHeight="1">
      <c r="A54" s="17" t="s">
        <v>16</v>
      </c>
      <c r="B54" s="11">
        <v>0.4</v>
      </c>
      <c r="C54" s="11">
        <v>0.45</v>
      </c>
      <c r="D54" s="11">
        <v>0.45</v>
      </c>
      <c r="E54" s="11">
        <v>0.4</v>
      </c>
      <c r="F54" s="11">
        <v>0.5</v>
      </c>
      <c r="G54" s="11">
        <v>0.4</v>
      </c>
      <c r="H54" s="11">
        <v>0.4</v>
      </c>
      <c r="I54" s="11">
        <v>0.4</v>
      </c>
      <c r="J54" s="11">
        <v>0.4</v>
      </c>
      <c r="K54" s="57">
        <v>0.5</v>
      </c>
      <c r="L54" s="57">
        <v>0.4</v>
      </c>
      <c r="M54" s="57">
        <v>0.4</v>
      </c>
      <c r="N54" s="57">
        <v>0.3</v>
      </c>
      <c r="O54" s="57">
        <v>0.4</v>
      </c>
      <c r="P54" s="57">
        <v>0.4</v>
      </c>
      <c r="Q54" s="11">
        <v>0.6</v>
      </c>
      <c r="R54" s="11">
        <v>0.5</v>
      </c>
      <c r="S54" s="11">
        <v>0.4</v>
      </c>
      <c r="T54" s="11">
        <v>0.4</v>
      </c>
      <c r="U54" s="11">
        <v>0.4</v>
      </c>
      <c r="V54" s="11">
        <v>0.5</v>
      </c>
      <c r="W54" s="11">
        <v>0.5</v>
      </c>
      <c r="X54" s="11">
        <v>0.6</v>
      </c>
      <c r="Y54" s="11">
        <v>1</v>
      </c>
      <c r="Z54" s="11">
        <v>0.8</v>
      </c>
      <c r="AA54" s="11">
        <v>0.4</v>
      </c>
      <c r="AB54" s="11">
        <v>0.4</v>
      </c>
      <c r="AC54" s="11">
        <v>0.4</v>
      </c>
      <c r="AD54" s="11">
        <v>0.5</v>
      </c>
      <c r="AE54" s="11">
        <v>0.5</v>
      </c>
      <c r="AF54" s="11">
        <v>0.4</v>
      </c>
      <c r="AG54" s="31">
        <f>AVERAGE(B54:AF54)</f>
        <v>0.4677419354838711</v>
      </c>
    </row>
    <row r="55" spans="1:33" ht="19.5" customHeight="1">
      <c r="A55" s="17"/>
      <c r="AG55" s="32"/>
    </row>
    <row r="56" spans="1:33" s="47" customFormat="1" ht="19.5" customHeight="1">
      <c r="A56" s="21"/>
      <c r="AG56" s="52"/>
    </row>
    <row r="57" spans="1:33" ht="19.5" customHeight="1">
      <c r="A57" s="17"/>
      <c r="AG57" s="53"/>
    </row>
    <row r="58" spans="1:33" s="43" customFormat="1" ht="19.5" customHeight="1">
      <c r="A58" s="17" t="s">
        <v>25</v>
      </c>
      <c r="B58" s="38">
        <f aca="true" t="shared" si="6" ref="B58:AC58">SUM(B8+B14+B26+B42+B52)</f>
        <v>69.08</v>
      </c>
      <c r="C58" s="38">
        <f t="shared" si="6"/>
        <v>74.69999999999999</v>
      </c>
      <c r="D58" s="38">
        <f t="shared" si="6"/>
        <v>69.55000000000001</v>
      </c>
      <c r="E58" s="38">
        <f t="shared" si="6"/>
        <v>68.7</v>
      </c>
      <c r="F58" s="38">
        <f t="shared" si="6"/>
        <v>72.6</v>
      </c>
      <c r="G58" s="38">
        <f t="shared" si="6"/>
        <v>64.06</v>
      </c>
      <c r="H58" s="38">
        <f t="shared" si="6"/>
        <v>75.1</v>
      </c>
      <c r="I58" s="38">
        <f t="shared" si="6"/>
        <v>73.4</v>
      </c>
      <c r="J58" s="38">
        <f t="shared" si="6"/>
        <v>71.9</v>
      </c>
      <c r="K58" s="1">
        <f t="shared" si="6"/>
        <v>68.7</v>
      </c>
      <c r="L58" s="38">
        <f t="shared" si="6"/>
        <v>66.8</v>
      </c>
      <c r="M58" s="38">
        <f t="shared" si="6"/>
        <v>69.4</v>
      </c>
      <c r="N58" s="38">
        <f t="shared" si="6"/>
        <v>68.24</v>
      </c>
      <c r="O58" s="38">
        <f t="shared" si="6"/>
        <v>68.7</v>
      </c>
      <c r="P58" s="38">
        <f t="shared" si="6"/>
        <v>66.9</v>
      </c>
      <c r="Q58" s="38">
        <f t="shared" si="6"/>
        <v>71.69999999999999</v>
      </c>
      <c r="R58" s="38">
        <f t="shared" si="6"/>
        <v>75.39</v>
      </c>
      <c r="S58" s="1">
        <f t="shared" si="6"/>
        <v>72.99000000000001</v>
      </c>
      <c r="T58" s="38">
        <f t="shared" si="6"/>
        <v>70.99000000000001</v>
      </c>
      <c r="U58" s="38">
        <f t="shared" si="6"/>
        <v>69.67999999999999</v>
      </c>
      <c r="V58" s="38">
        <f t="shared" si="6"/>
        <v>71.09</v>
      </c>
      <c r="W58" s="38">
        <f t="shared" si="6"/>
        <v>75.46</v>
      </c>
      <c r="X58" s="38">
        <f t="shared" si="6"/>
        <v>71.8</v>
      </c>
      <c r="Y58" s="38">
        <f t="shared" si="6"/>
        <v>70.60000000000001</v>
      </c>
      <c r="Z58" s="38">
        <f t="shared" si="6"/>
        <v>75.8</v>
      </c>
      <c r="AA58" s="38">
        <f t="shared" si="6"/>
        <v>73.14000000000001</v>
      </c>
      <c r="AB58" s="38">
        <f t="shared" si="6"/>
        <v>72.30000000000001</v>
      </c>
      <c r="AC58" s="38">
        <f t="shared" si="6"/>
        <v>74.3</v>
      </c>
      <c r="AD58" s="38">
        <f>SUM(AD8+AD14+AD26+AD42+AD52)</f>
        <v>71.6</v>
      </c>
      <c r="AE58" s="38">
        <f>SUM(AE8+AE14+AE26+AE42+AE52)</f>
        <v>70.7</v>
      </c>
      <c r="AF58" s="38">
        <f>SUM(AF8+AF14+AF26+AF42+AF52)</f>
        <v>72.2</v>
      </c>
      <c r="AG58" s="31">
        <f>AVERAGE(B58:AF58)</f>
        <v>71.21193548387096</v>
      </c>
    </row>
    <row r="59" spans="1:33" ht="19.5" customHeight="1">
      <c r="A59" s="17"/>
      <c r="B59" s="39"/>
      <c r="C59" s="40"/>
      <c r="D59" s="39"/>
      <c r="E59" s="38"/>
      <c r="F59" s="39"/>
      <c r="G59" s="39"/>
      <c r="H59" s="38"/>
      <c r="I59" s="38"/>
      <c r="J59" s="38"/>
      <c r="K59" s="1"/>
      <c r="L59" s="38"/>
      <c r="M59" s="38"/>
      <c r="N59" s="38"/>
      <c r="O59" s="38"/>
      <c r="P59" s="38"/>
      <c r="Q59" s="38"/>
      <c r="R59" s="38"/>
      <c r="S59" s="1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41"/>
      <c r="AG59" s="31"/>
    </row>
    <row r="60" spans="1:33" ht="19.5" customHeight="1">
      <c r="A60" s="17" t="s">
        <v>26</v>
      </c>
      <c r="B60" s="41">
        <f aca="true" t="shared" si="7" ref="B60:AC60">-SUM(B22+B24+B38+B40+B48+B50)</f>
        <v>-1</v>
      </c>
      <c r="C60" s="41">
        <f t="shared" si="7"/>
        <v>-2.5</v>
      </c>
      <c r="D60" s="41">
        <f t="shared" si="7"/>
        <v>-1.7</v>
      </c>
      <c r="E60" s="41">
        <f t="shared" si="7"/>
        <v>-1.8</v>
      </c>
      <c r="F60" s="41">
        <f t="shared" si="7"/>
        <v>-1.7000000000000002</v>
      </c>
      <c r="G60" s="41">
        <f t="shared" si="7"/>
        <v>-1.3599999999999999</v>
      </c>
      <c r="H60" s="41">
        <f t="shared" si="7"/>
        <v>-3.0999999999999996</v>
      </c>
      <c r="I60" s="41">
        <f t="shared" si="7"/>
        <v>-2.9</v>
      </c>
      <c r="J60" s="41">
        <f t="shared" si="7"/>
        <v>-2.8</v>
      </c>
      <c r="K60" s="11">
        <f t="shared" si="7"/>
        <v>-2.6</v>
      </c>
      <c r="L60" s="41">
        <f t="shared" si="7"/>
        <v>-2.1</v>
      </c>
      <c r="M60" s="41">
        <f t="shared" si="7"/>
        <v>-2.3</v>
      </c>
      <c r="N60" s="41">
        <f t="shared" si="7"/>
        <v>-1.6</v>
      </c>
      <c r="O60" s="41">
        <f t="shared" si="7"/>
        <v>-2.1</v>
      </c>
      <c r="P60" s="41">
        <f t="shared" si="7"/>
        <v>-0.5</v>
      </c>
      <c r="Q60" s="41">
        <f t="shared" si="7"/>
        <v>-2.2</v>
      </c>
      <c r="R60" s="41">
        <f t="shared" si="7"/>
        <v>-1.8</v>
      </c>
      <c r="S60" s="11">
        <f t="shared" si="7"/>
        <v>-0.6</v>
      </c>
      <c r="T60" s="41">
        <f t="shared" si="7"/>
        <v>-0.8</v>
      </c>
      <c r="U60" s="41">
        <f t="shared" si="7"/>
        <v>-1.1</v>
      </c>
      <c r="V60" s="41">
        <f t="shared" si="7"/>
        <v>-1.3</v>
      </c>
      <c r="W60" s="41">
        <f t="shared" si="7"/>
        <v>-0.8</v>
      </c>
      <c r="X60" s="41">
        <f t="shared" si="7"/>
        <v>-1.6</v>
      </c>
      <c r="Y60" s="41">
        <f t="shared" si="7"/>
        <v>-1.3</v>
      </c>
      <c r="Z60" s="41">
        <f t="shared" si="7"/>
        <v>-2</v>
      </c>
      <c r="AA60" s="41">
        <f t="shared" si="7"/>
        <v>-2.0999999999999996</v>
      </c>
      <c r="AB60" s="41">
        <f t="shared" si="7"/>
        <v>-1.5</v>
      </c>
      <c r="AC60" s="41">
        <f t="shared" si="7"/>
        <v>-0.9</v>
      </c>
      <c r="AD60" s="41">
        <f>-SUM(AD23+AD25+AD38+AD40+AD48+AD50)</f>
        <v>-1</v>
      </c>
      <c r="AE60" s="41">
        <f>-SUM(AE23+AE25+AE38+AE40+AE48+AE50)</f>
        <v>-0.9</v>
      </c>
      <c r="AF60" s="41">
        <f>-SUM(AF23+AF25+AF38+AF40+AF48+AF50)</f>
        <v>-1.9</v>
      </c>
      <c r="AG60" s="31">
        <f>AVERAGE(B60:AF60)</f>
        <v>-1.6729032258064513</v>
      </c>
    </row>
    <row r="61" spans="1:33" ht="19.5" customHeight="1">
      <c r="A61" s="17"/>
      <c r="B61" s="6"/>
      <c r="C61" s="6"/>
      <c r="D61" s="13"/>
      <c r="E61" s="1"/>
      <c r="F61" s="6"/>
      <c r="G61" s="6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G61" s="32"/>
    </row>
    <row r="62" spans="1:33" s="51" customFormat="1" ht="19.5" customHeight="1">
      <c r="A62" s="18" t="s">
        <v>10</v>
      </c>
      <c r="B62" s="10">
        <f aca="true" t="shared" si="8" ref="B62:AF62">SUM(B58:B60)</f>
        <v>68.08</v>
      </c>
      <c r="C62" s="10">
        <f t="shared" si="8"/>
        <v>72.19999999999999</v>
      </c>
      <c r="D62" s="10">
        <f t="shared" si="8"/>
        <v>67.85000000000001</v>
      </c>
      <c r="E62" s="10">
        <f t="shared" si="8"/>
        <v>66.9</v>
      </c>
      <c r="F62" s="10">
        <f t="shared" si="8"/>
        <v>70.89999999999999</v>
      </c>
      <c r="G62" s="10">
        <f t="shared" si="8"/>
        <v>62.7</v>
      </c>
      <c r="H62" s="10">
        <f t="shared" si="8"/>
        <v>72</v>
      </c>
      <c r="I62" s="10">
        <f t="shared" si="8"/>
        <v>70.5</v>
      </c>
      <c r="J62" s="10">
        <f t="shared" si="8"/>
        <v>69.10000000000001</v>
      </c>
      <c r="K62" s="10">
        <f t="shared" si="8"/>
        <v>66.10000000000001</v>
      </c>
      <c r="L62" s="10">
        <f t="shared" si="8"/>
        <v>64.7</v>
      </c>
      <c r="M62" s="10">
        <f t="shared" si="8"/>
        <v>67.10000000000001</v>
      </c>
      <c r="N62" s="10">
        <f t="shared" si="8"/>
        <v>66.64</v>
      </c>
      <c r="O62" s="10">
        <f t="shared" si="8"/>
        <v>66.60000000000001</v>
      </c>
      <c r="P62" s="10">
        <f t="shared" si="8"/>
        <v>66.4</v>
      </c>
      <c r="Q62" s="10">
        <f>SUM(Q58:Q60)</f>
        <v>69.49999999999999</v>
      </c>
      <c r="R62" s="10">
        <f t="shared" si="8"/>
        <v>73.59</v>
      </c>
      <c r="S62" s="10">
        <f t="shared" si="8"/>
        <v>72.39000000000001</v>
      </c>
      <c r="T62" s="10">
        <f t="shared" si="8"/>
        <v>70.19000000000001</v>
      </c>
      <c r="U62" s="10">
        <f t="shared" si="8"/>
        <v>68.58</v>
      </c>
      <c r="V62" s="10">
        <f t="shared" si="8"/>
        <v>69.79</v>
      </c>
      <c r="W62" s="10">
        <f t="shared" si="8"/>
        <v>74.66</v>
      </c>
      <c r="X62" s="10">
        <f t="shared" si="8"/>
        <v>70.2</v>
      </c>
      <c r="Y62" s="10">
        <f t="shared" si="8"/>
        <v>69.30000000000001</v>
      </c>
      <c r="Z62" s="10">
        <f t="shared" si="8"/>
        <v>73.8</v>
      </c>
      <c r="AA62" s="10">
        <f t="shared" si="8"/>
        <v>71.04000000000002</v>
      </c>
      <c r="AB62" s="10">
        <f t="shared" si="8"/>
        <v>70.80000000000001</v>
      </c>
      <c r="AC62" s="10">
        <f>SUM(AC58:AC60)</f>
        <v>73.39999999999999</v>
      </c>
      <c r="AD62" s="10">
        <f t="shared" si="8"/>
        <v>70.6</v>
      </c>
      <c r="AE62" s="10">
        <f t="shared" si="8"/>
        <v>69.8</v>
      </c>
      <c r="AF62" s="10">
        <f t="shared" si="8"/>
        <v>70.3</v>
      </c>
      <c r="AG62" s="22">
        <f>AVERAGE(B62:AF62)</f>
        <v>69.53903225806452</v>
      </c>
    </row>
    <row r="63" ht="19.5" customHeight="1">
      <c r="AG63" s="28"/>
    </row>
    <row r="64" spans="1:34" s="12" customFormat="1" ht="19.5" customHeight="1">
      <c r="A64" s="12" t="s">
        <v>27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3" ht="19.5" customHeight="1">
      <c r="A65" s="27"/>
      <c r="B65" s="7"/>
      <c r="C65" s="25"/>
      <c r="D65" s="25"/>
      <c r="E65" s="25"/>
      <c r="F65" s="25"/>
      <c r="G65" s="25"/>
      <c r="H65" s="6"/>
      <c r="I65" s="1"/>
      <c r="J65" s="1"/>
      <c r="K65" s="1"/>
      <c r="L65" s="1"/>
      <c r="M65" s="1"/>
      <c r="N65" s="1"/>
      <c r="O65" s="1"/>
      <c r="P65" s="1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9.5" customHeight="1">
      <c r="A66" s="29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6"/>
      <c r="R66" s="6"/>
      <c r="S66" s="5"/>
      <c r="T66" s="5"/>
      <c r="U66" s="5"/>
      <c r="V66" s="5"/>
      <c r="W66" s="5"/>
      <c r="X66" s="5"/>
      <c r="Y66" s="5"/>
      <c r="Z66" s="4"/>
      <c r="AA66" s="4"/>
      <c r="AB66" s="4"/>
      <c r="AC66" s="4"/>
      <c r="AD66" s="4"/>
      <c r="AE66" s="4"/>
      <c r="AF66" s="4"/>
      <c r="AG66" s="28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view="pageBreakPreview" zoomScale="50" zoomScaleNormal="75" zoomScaleSheetLayoutView="50" workbookViewId="0" topLeftCell="A1">
      <selection activeCell="AG33" sqref="AG33"/>
    </sheetView>
  </sheetViews>
  <sheetFormatPr defaultColWidth="8.88671875" defaultRowHeight="19.5" customHeight="1"/>
  <cols>
    <col min="1" max="1" width="45.88671875" style="37" customWidth="1"/>
    <col min="2" max="8" width="7.77734375" style="37" customWidth="1"/>
    <col min="9" max="9" width="9.21484375" style="37" customWidth="1"/>
    <col min="10" max="17" width="9.6640625" style="37" bestFit="1" customWidth="1"/>
    <col min="18" max="18" width="7.77734375" style="37" customWidth="1"/>
    <col min="19" max="23" width="9.6640625" style="37" bestFit="1" customWidth="1"/>
    <col min="24" max="25" width="9.99609375" style="37" bestFit="1" customWidth="1"/>
    <col min="26" max="26" width="9.3359375" style="37" bestFit="1" customWidth="1"/>
    <col min="27" max="33" width="8.4453125" style="37" customWidth="1"/>
    <col min="34" max="16384" width="8.88671875" style="37" customWidth="1"/>
  </cols>
  <sheetData>
    <row r="1" spans="1:33" ht="19.5" customHeight="1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9.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9.5" customHeight="1">
      <c r="A3" s="64">
        <v>37834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ht="19.5" customHeigh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36" customFormat="1" ht="19.5" customHeight="1">
      <c r="A5" s="3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G5" s="35" t="s">
        <v>9</v>
      </c>
    </row>
    <row r="6" spans="1:33" ht="19.5" customHeight="1">
      <c r="A6" s="16" t="s">
        <v>6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  <c r="Q6" s="8">
        <v>16</v>
      </c>
      <c r="R6" s="8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33"/>
    </row>
    <row r="7" spans="1:33" ht="19.5" customHeight="1">
      <c r="A7" s="1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6"/>
      <c r="R7" s="26"/>
      <c r="S7" s="3"/>
      <c r="T7" s="3"/>
      <c r="U7" s="3"/>
      <c r="V7" s="3"/>
      <c r="W7" s="3"/>
      <c r="X7" s="3"/>
      <c r="Y7" s="3"/>
      <c r="Z7" s="26"/>
      <c r="AA7" s="26"/>
      <c r="AB7" s="26"/>
      <c r="AC7" s="26"/>
      <c r="AD7" s="26"/>
      <c r="AE7" s="26"/>
      <c r="AF7" s="26"/>
      <c r="AG7" s="30"/>
    </row>
    <row r="8" spans="1:33" s="47" customFormat="1" ht="19.5" customHeight="1">
      <c r="A8" s="18" t="s">
        <v>1</v>
      </c>
      <c r="B8" s="10">
        <f>SUM(B12:B14)</f>
        <v>23</v>
      </c>
      <c r="C8" s="10">
        <f aca="true" t="shared" si="0" ref="C8:AF8">SUM(C12:C14)</f>
        <v>22.8</v>
      </c>
      <c r="D8" s="10">
        <f t="shared" si="0"/>
        <v>22.900000000000002</v>
      </c>
      <c r="E8" s="10">
        <f t="shared" si="0"/>
        <v>23.1</v>
      </c>
      <c r="F8" s="10">
        <f t="shared" si="0"/>
        <v>23</v>
      </c>
      <c r="G8" s="10">
        <f t="shared" si="0"/>
        <v>22.799999999999997</v>
      </c>
      <c r="H8" s="10">
        <f t="shared" si="0"/>
        <v>22.7</v>
      </c>
      <c r="I8" s="10">
        <f t="shared" si="0"/>
        <v>22.700000000000003</v>
      </c>
      <c r="J8" s="10">
        <f t="shared" si="0"/>
        <v>21.8</v>
      </c>
      <c r="K8" s="10">
        <f t="shared" si="0"/>
        <v>22</v>
      </c>
      <c r="L8" s="10">
        <f t="shared" si="0"/>
        <v>23</v>
      </c>
      <c r="M8" s="10">
        <f t="shared" si="0"/>
        <v>21.700000000000003</v>
      </c>
      <c r="N8" s="10">
        <f t="shared" si="0"/>
        <v>23.799999999999997</v>
      </c>
      <c r="O8" s="10">
        <f t="shared" si="0"/>
        <v>23.4</v>
      </c>
      <c r="P8" s="10">
        <f t="shared" si="0"/>
        <v>24.1</v>
      </c>
      <c r="Q8" s="10">
        <f t="shared" si="0"/>
        <v>21.9</v>
      </c>
      <c r="R8" s="10">
        <f t="shared" si="0"/>
        <v>21.4</v>
      </c>
      <c r="S8" s="10">
        <f t="shared" si="0"/>
        <v>23.299999999999997</v>
      </c>
      <c r="T8" s="10">
        <f t="shared" si="0"/>
        <v>24.4</v>
      </c>
      <c r="U8" s="10">
        <f t="shared" si="0"/>
        <v>23.9</v>
      </c>
      <c r="V8" s="10">
        <f t="shared" si="0"/>
        <v>25.900000000000002</v>
      </c>
      <c r="W8" s="10">
        <f t="shared" si="0"/>
        <v>25.1</v>
      </c>
      <c r="X8" s="10">
        <f t="shared" si="0"/>
        <v>23.1</v>
      </c>
      <c r="Y8" s="10">
        <f t="shared" si="0"/>
        <v>22.6</v>
      </c>
      <c r="Z8" s="10">
        <f t="shared" si="0"/>
        <v>22.7</v>
      </c>
      <c r="AA8" s="10">
        <f t="shared" si="0"/>
        <v>24.799999999999997</v>
      </c>
      <c r="AB8" s="10">
        <f t="shared" si="0"/>
        <v>25.1</v>
      </c>
      <c r="AC8" s="10">
        <f t="shared" si="0"/>
        <v>25.200000000000003</v>
      </c>
      <c r="AD8" s="10">
        <f t="shared" si="0"/>
        <v>24.1</v>
      </c>
      <c r="AE8" s="10">
        <f t="shared" si="0"/>
        <v>25.1</v>
      </c>
      <c r="AF8" s="10">
        <f t="shared" si="0"/>
        <v>22.3</v>
      </c>
      <c r="AG8" s="22">
        <f>AVERAGE(B8:AF8)</f>
        <v>23.345161290322583</v>
      </c>
    </row>
    <row r="9" spans="1:33" ht="19.5" customHeight="1">
      <c r="A9" s="17" t="s">
        <v>31</v>
      </c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31"/>
    </row>
    <row r="10" spans="1:33" ht="19.5" customHeight="1">
      <c r="A10" s="17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1"/>
    </row>
    <row r="11" spans="1:33" ht="19.5" customHeight="1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1"/>
    </row>
    <row r="12" spans="1:33" ht="19.5" customHeight="1">
      <c r="A12" s="17" t="s">
        <v>21</v>
      </c>
      <c r="B12" s="1">
        <v>5</v>
      </c>
      <c r="C12" s="1">
        <v>5.2</v>
      </c>
      <c r="D12" s="1">
        <v>5.3</v>
      </c>
      <c r="E12" s="1">
        <v>5</v>
      </c>
      <c r="F12" s="1">
        <v>5</v>
      </c>
      <c r="G12" s="1">
        <v>4.9</v>
      </c>
      <c r="H12" s="1">
        <v>5.3</v>
      </c>
      <c r="I12" s="1">
        <v>5.1</v>
      </c>
      <c r="J12" s="1">
        <v>5</v>
      </c>
      <c r="K12" s="1">
        <v>5</v>
      </c>
      <c r="L12" s="1">
        <v>4.9</v>
      </c>
      <c r="M12" s="1">
        <v>5.1</v>
      </c>
      <c r="N12" s="1">
        <v>4.9</v>
      </c>
      <c r="O12" s="1">
        <v>5.1</v>
      </c>
      <c r="P12" s="1">
        <v>4.6</v>
      </c>
      <c r="Q12" s="1">
        <v>4.4</v>
      </c>
      <c r="R12" s="1">
        <v>5</v>
      </c>
      <c r="S12" s="1">
        <v>5.6</v>
      </c>
      <c r="T12" s="1">
        <v>4.9</v>
      </c>
      <c r="U12" s="1">
        <v>5.6</v>
      </c>
      <c r="V12" s="1">
        <v>5.8</v>
      </c>
      <c r="W12" s="1">
        <v>5.3</v>
      </c>
      <c r="X12" s="1">
        <v>4.9</v>
      </c>
      <c r="Y12" s="1">
        <v>4.9</v>
      </c>
      <c r="Z12" s="1">
        <v>5.3</v>
      </c>
      <c r="AA12" s="1">
        <v>5.9</v>
      </c>
      <c r="AB12" s="1">
        <v>6</v>
      </c>
      <c r="AC12" s="1">
        <v>5.9</v>
      </c>
      <c r="AD12" s="1">
        <v>5.3</v>
      </c>
      <c r="AE12" s="1">
        <v>6.1</v>
      </c>
      <c r="AF12" s="1">
        <v>5.3</v>
      </c>
      <c r="AG12" s="31">
        <f>AVERAGE(B12:AF12)</f>
        <v>5.2129032258064525</v>
      </c>
    </row>
    <row r="13" spans="1:33" ht="19.5" customHeight="1">
      <c r="A13" s="17"/>
      <c r="B13" s="1"/>
      <c r="C13" s="1"/>
      <c r="D13" s="1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31"/>
    </row>
    <row r="14" spans="1:33" ht="19.5" customHeight="1">
      <c r="A14" s="17" t="s">
        <v>11</v>
      </c>
      <c r="B14" s="1">
        <v>18</v>
      </c>
      <c r="C14" s="1">
        <v>17.6</v>
      </c>
      <c r="D14" s="1">
        <v>17.6</v>
      </c>
      <c r="E14" s="1">
        <v>18.1</v>
      </c>
      <c r="F14" s="11">
        <v>18</v>
      </c>
      <c r="G14" s="1">
        <v>17.9</v>
      </c>
      <c r="H14" s="1">
        <v>17.4</v>
      </c>
      <c r="I14" s="1">
        <v>17.6</v>
      </c>
      <c r="J14" s="1">
        <v>16.8</v>
      </c>
      <c r="K14" s="1">
        <v>17</v>
      </c>
      <c r="L14" s="1">
        <v>18.1</v>
      </c>
      <c r="M14" s="1">
        <v>16.6</v>
      </c>
      <c r="N14" s="1">
        <v>18.9</v>
      </c>
      <c r="O14" s="1">
        <v>18.3</v>
      </c>
      <c r="P14" s="1">
        <v>19.5</v>
      </c>
      <c r="Q14" s="1">
        <v>17.5</v>
      </c>
      <c r="R14" s="1">
        <v>16.4</v>
      </c>
      <c r="S14" s="1">
        <v>17.7</v>
      </c>
      <c r="T14" s="1">
        <v>19.5</v>
      </c>
      <c r="U14" s="1">
        <v>18.3</v>
      </c>
      <c r="V14" s="1">
        <v>20.1</v>
      </c>
      <c r="W14" s="1">
        <v>19.8</v>
      </c>
      <c r="X14" s="1">
        <v>18.2</v>
      </c>
      <c r="Y14" s="1">
        <v>17.7</v>
      </c>
      <c r="Z14" s="1">
        <v>17.4</v>
      </c>
      <c r="AA14" s="1">
        <v>18.9</v>
      </c>
      <c r="AB14" s="1">
        <v>19.1</v>
      </c>
      <c r="AC14" s="1">
        <v>19.3</v>
      </c>
      <c r="AD14" s="1">
        <v>18.8</v>
      </c>
      <c r="AE14" s="1">
        <v>19</v>
      </c>
      <c r="AF14" s="1">
        <v>17</v>
      </c>
      <c r="AG14" s="31"/>
    </row>
    <row r="15" spans="1:33" ht="19.5" customHeight="1">
      <c r="A15" s="17"/>
      <c r="B15" s="11"/>
      <c r="C15" s="11"/>
      <c r="D15" s="11"/>
      <c r="E15" s="1"/>
      <c r="F15" s="1"/>
      <c r="G15" s="1"/>
      <c r="H15" s="1"/>
      <c r="I15" s="1"/>
      <c r="J15" s="11"/>
      <c r="K15" s="11"/>
      <c r="L15" s="1"/>
      <c r="M15" s="1"/>
      <c r="N15" s="1"/>
      <c r="O15" s="1"/>
      <c r="P15" s="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G15" s="32"/>
    </row>
    <row r="16" spans="1:33" s="47" customFormat="1" ht="19.5" customHeight="1">
      <c r="A16" s="18" t="s">
        <v>2</v>
      </c>
      <c r="B16" s="10">
        <f aca="true" t="shared" si="1" ref="B16:AF16">SUM(B18:B26)</f>
        <v>18.9</v>
      </c>
      <c r="C16" s="10">
        <f t="shared" si="1"/>
        <v>18.3</v>
      </c>
      <c r="D16" s="10">
        <f t="shared" si="1"/>
        <v>19.1</v>
      </c>
      <c r="E16" s="10">
        <f t="shared" si="1"/>
        <v>18.6</v>
      </c>
      <c r="F16" s="10">
        <f t="shared" si="1"/>
        <v>19.3</v>
      </c>
      <c r="G16" s="10">
        <f t="shared" si="1"/>
        <v>17.88</v>
      </c>
      <c r="H16" s="10">
        <f t="shared" si="1"/>
        <v>20</v>
      </c>
      <c r="I16" s="10">
        <f t="shared" si="1"/>
        <v>18.7</v>
      </c>
      <c r="J16" s="10">
        <f t="shared" si="1"/>
        <v>18.7</v>
      </c>
      <c r="K16" s="10">
        <f t="shared" si="1"/>
        <v>17.4</v>
      </c>
      <c r="L16" s="10">
        <f t="shared" si="1"/>
        <v>20.2</v>
      </c>
      <c r="M16" s="10">
        <f t="shared" si="1"/>
        <v>19</v>
      </c>
      <c r="N16" s="10">
        <f t="shared" si="1"/>
        <v>18.9</v>
      </c>
      <c r="O16" s="10">
        <f t="shared" si="1"/>
        <v>18.9</v>
      </c>
      <c r="P16" s="10">
        <f t="shared" si="1"/>
        <v>22.9</v>
      </c>
      <c r="Q16" s="10">
        <f t="shared" si="1"/>
        <v>17.5</v>
      </c>
      <c r="R16" s="10">
        <f t="shared" si="1"/>
        <v>17.7</v>
      </c>
      <c r="S16" s="10">
        <f t="shared" si="1"/>
        <v>19.6</v>
      </c>
      <c r="T16" s="10">
        <f t="shared" si="1"/>
        <v>19.740000000000002</v>
      </c>
      <c r="U16" s="10">
        <f t="shared" si="1"/>
        <v>24.9</v>
      </c>
      <c r="V16" s="10">
        <f t="shared" si="1"/>
        <v>18.7</v>
      </c>
      <c r="W16" s="10">
        <f t="shared" si="1"/>
        <v>18.900000000000002</v>
      </c>
      <c r="X16" s="10">
        <f t="shared" si="1"/>
        <v>18</v>
      </c>
      <c r="Y16" s="10">
        <f t="shared" si="1"/>
        <v>19.2</v>
      </c>
      <c r="Z16" s="10">
        <f t="shared" si="1"/>
        <v>20.7</v>
      </c>
      <c r="AA16" s="10">
        <f t="shared" si="1"/>
        <v>21.459999999999997</v>
      </c>
      <c r="AB16" s="10">
        <f t="shared" si="1"/>
        <v>17.8</v>
      </c>
      <c r="AC16" s="10">
        <f t="shared" si="1"/>
        <v>18.8</v>
      </c>
      <c r="AD16" s="10">
        <f t="shared" si="1"/>
        <v>18.8</v>
      </c>
      <c r="AE16" s="10">
        <f t="shared" si="1"/>
        <v>19.3</v>
      </c>
      <c r="AF16" s="10">
        <f t="shared" si="1"/>
        <v>18.6</v>
      </c>
      <c r="AG16" s="22">
        <f>AVERAGE(B16:AF16)</f>
        <v>19.241290322580635</v>
      </c>
    </row>
    <row r="17" spans="1:33" ht="19.5" customHeight="1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G17" s="31"/>
    </row>
    <row r="18" spans="1:33" ht="19.5" customHeight="1">
      <c r="A18" s="17" t="s">
        <v>12</v>
      </c>
      <c r="B18" s="1">
        <v>15</v>
      </c>
      <c r="C18" s="1">
        <v>14.1</v>
      </c>
      <c r="D18" s="1">
        <v>14.9</v>
      </c>
      <c r="E18" s="1">
        <v>14</v>
      </c>
      <c r="F18" s="1">
        <v>15</v>
      </c>
      <c r="G18" s="1">
        <v>13.9</v>
      </c>
      <c r="H18" s="1">
        <v>15.6</v>
      </c>
      <c r="I18" s="1">
        <v>14.4</v>
      </c>
      <c r="J18" s="1">
        <v>14.4</v>
      </c>
      <c r="K18" s="1">
        <v>13.1</v>
      </c>
      <c r="L18" s="1">
        <v>15.8</v>
      </c>
      <c r="M18" s="1">
        <v>14.7</v>
      </c>
      <c r="N18" s="1">
        <v>14.5</v>
      </c>
      <c r="O18" s="1">
        <v>14.6</v>
      </c>
      <c r="P18" s="1">
        <v>17.4</v>
      </c>
      <c r="Q18" s="1">
        <v>13.4</v>
      </c>
      <c r="R18" s="1">
        <v>13.3</v>
      </c>
      <c r="S18" s="1">
        <v>15.3</v>
      </c>
      <c r="T18" s="1">
        <v>15.3</v>
      </c>
      <c r="U18" s="1">
        <v>20.5</v>
      </c>
      <c r="V18" s="1">
        <v>14.3</v>
      </c>
      <c r="W18" s="1">
        <v>14.8</v>
      </c>
      <c r="X18" s="1">
        <v>14.1</v>
      </c>
      <c r="Y18" s="1">
        <v>14.9</v>
      </c>
      <c r="Z18" s="1">
        <v>16.2</v>
      </c>
      <c r="AA18" s="1">
        <v>17.4</v>
      </c>
      <c r="AB18" s="1">
        <v>13.6</v>
      </c>
      <c r="AC18" s="1">
        <v>14.5</v>
      </c>
      <c r="AD18" s="1">
        <v>14.7</v>
      </c>
      <c r="AE18" s="1">
        <v>14.5</v>
      </c>
      <c r="AF18" s="1">
        <v>13.8</v>
      </c>
      <c r="AG18" s="31">
        <f>AVERAGE(B18:AF18)</f>
        <v>14.903225806451614</v>
      </c>
    </row>
    <row r="19" spans="1:33" ht="19.5" customHeight="1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G19" s="31"/>
    </row>
    <row r="20" spans="1:33" ht="19.5" customHeight="1">
      <c r="A20" s="45" t="s">
        <v>30</v>
      </c>
      <c r="B20" s="1">
        <v>1</v>
      </c>
      <c r="C20" s="1">
        <v>1</v>
      </c>
      <c r="D20" s="1">
        <v>1</v>
      </c>
      <c r="E20" s="1">
        <v>1.3</v>
      </c>
      <c r="F20" s="1">
        <v>1.1</v>
      </c>
      <c r="G20" s="1">
        <v>0.78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2</v>
      </c>
      <c r="Q20" s="1">
        <v>0.7</v>
      </c>
      <c r="R20" s="1">
        <v>1</v>
      </c>
      <c r="S20" s="1">
        <v>1</v>
      </c>
      <c r="T20" s="1">
        <v>0.94</v>
      </c>
      <c r="U20" s="1">
        <v>1</v>
      </c>
      <c r="V20" s="1">
        <v>1.1</v>
      </c>
      <c r="W20" s="1">
        <v>0.9</v>
      </c>
      <c r="X20" s="1">
        <v>1</v>
      </c>
      <c r="Y20" s="1">
        <v>1</v>
      </c>
      <c r="Z20" s="1">
        <v>1.1</v>
      </c>
      <c r="AA20" s="1">
        <v>0.86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31">
        <f>AVERAGE(B20:AF20)</f>
        <v>1.0251612903225806</v>
      </c>
    </row>
    <row r="21" spans="1:33" ht="19.5" customHeight="1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G21" s="31"/>
    </row>
    <row r="22" spans="1:33" ht="19.5" customHeight="1">
      <c r="A22" s="17" t="s">
        <v>19</v>
      </c>
      <c r="B22" s="1">
        <v>2.9</v>
      </c>
      <c r="C22" s="1">
        <v>3.2</v>
      </c>
      <c r="D22" s="1">
        <v>3.2</v>
      </c>
      <c r="E22" s="1">
        <v>3.3</v>
      </c>
      <c r="F22" s="1">
        <v>3.2</v>
      </c>
      <c r="G22" s="1">
        <v>3.2</v>
      </c>
      <c r="H22" s="1">
        <v>3.4</v>
      </c>
      <c r="I22" s="1">
        <v>3.3</v>
      </c>
      <c r="J22" s="1">
        <v>3.3</v>
      </c>
      <c r="K22" s="1">
        <v>3.3</v>
      </c>
      <c r="L22" s="1">
        <v>3.4</v>
      </c>
      <c r="M22" s="1">
        <v>3.3</v>
      </c>
      <c r="N22" s="1">
        <v>3.4</v>
      </c>
      <c r="O22" s="1">
        <v>3.3</v>
      </c>
      <c r="P22" s="1">
        <v>3.5</v>
      </c>
      <c r="Q22" s="1">
        <v>3.4</v>
      </c>
      <c r="R22" s="1">
        <v>3.4</v>
      </c>
      <c r="S22" s="1">
        <v>3.3</v>
      </c>
      <c r="T22" s="1">
        <v>3.5</v>
      </c>
      <c r="U22" s="1">
        <v>3.4</v>
      </c>
      <c r="V22" s="1">
        <v>3.3</v>
      </c>
      <c r="W22" s="1">
        <v>3.2</v>
      </c>
      <c r="X22" s="1">
        <v>2.9</v>
      </c>
      <c r="Y22" s="1">
        <v>3.3</v>
      </c>
      <c r="Z22" s="1">
        <v>3.4</v>
      </c>
      <c r="AA22" s="1">
        <v>3.2</v>
      </c>
      <c r="AB22" s="1">
        <v>3.2</v>
      </c>
      <c r="AC22" s="1">
        <v>3.3</v>
      </c>
      <c r="AD22" s="1">
        <v>3.1</v>
      </c>
      <c r="AE22" s="1">
        <v>3</v>
      </c>
      <c r="AF22" s="1">
        <v>3.1</v>
      </c>
      <c r="AG22" s="31">
        <f>AVERAGE(B22:AF22)</f>
        <v>3.2645161290322577</v>
      </c>
    </row>
    <row r="23" spans="1:33" ht="19.5" customHeight="1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31"/>
    </row>
    <row r="24" spans="1:33" ht="19.5" customHeight="1">
      <c r="A24" s="17" t="s">
        <v>20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31">
        <f>AVERAGE(B24:AF24)</f>
        <v>0</v>
      </c>
    </row>
    <row r="25" spans="1:33" ht="19.5" customHeight="1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31"/>
    </row>
    <row r="26" spans="1:33" ht="19.5" customHeight="1">
      <c r="A26" s="17" t="s">
        <v>18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0.8</v>
      </c>
      <c r="AF26" s="11">
        <v>0.7</v>
      </c>
      <c r="AG26" s="31">
        <f>AVERAGE(B26:AF26)</f>
        <v>0.04838709677419355</v>
      </c>
    </row>
    <row r="27" spans="1:33" s="43" customFormat="1" ht="19.5" customHeight="1">
      <c r="A27" s="17"/>
      <c r="B27" s="1"/>
      <c r="C27" s="1"/>
      <c r="D27" s="11"/>
      <c r="E27" s="11"/>
      <c r="F27" s="11"/>
      <c r="G27" s="11"/>
      <c r="H27" s="11"/>
      <c r="I27" s="1"/>
      <c r="J27" s="11"/>
      <c r="K27" s="1"/>
      <c r="L27" s="1"/>
      <c r="M27" s="1"/>
      <c r="N27" s="1"/>
      <c r="O27" s="1"/>
      <c r="P27" s="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G27" s="31"/>
    </row>
    <row r="28" spans="1:33" s="47" customFormat="1" ht="19.5" customHeight="1">
      <c r="A28" s="18" t="s">
        <v>3</v>
      </c>
      <c r="B28" s="10">
        <f aca="true" t="shared" si="2" ref="B28:AF28">SUM(B30+B37+B39+B41+B43)</f>
        <v>23.5</v>
      </c>
      <c r="C28" s="10">
        <f t="shared" si="2"/>
        <v>20.8</v>
      </c>
      <c r="D28" s="10">
        <f t="shared" si="2"/>
        <v>18.8</v>
      </c>
      <c r="E28" s="10">
        <f t="shared" si="2"/>
        <v>20.8</v>
      </c>
      <c r="F28" s="10">
        <f t="shared" si="2"/>
        <v>21.099999999999998</v>
      </c>
      <c r="G28" s="10">
        <f t="shared" si="2"/>
        <v>20.400000000000002</v>
      </c>
      <c r="H28" s="10">
        <f t="shared" si="2"/>
        <v>20.2</v>
      </c>
      <c r="I28" s="10">
        <f t="shared" si="2"/>
        <v>21.1</v>
      </c>
      <c r="J28" s="10">
        <f t="shared" si="2"/>
        <v>19.7</v>
      </c>
      <c r="K28" s="10">
        <f t="shared" si="2"/>
        <v>21.500000000000004</v>
      </c>
      <c r="L28" s="10">
        <f t="shared" si="2"/>
        <v>19.8</v>
      </c>
      <c r="M28" s="10">
        <f t="shared" si="2"/>
        <v>21.8</v>
      </c>
      <c r="N28" s="10">
        <f t="shared" si="2"/>
        <v>21.6</v>
      </c>
      <c r="O28" s="10">
        <f t="shared" si="2"/>
        <v>22.5</v>
      </c>
      <c r="P28" s="10">
        <f t="shared" si="2"/>
        <v>21.3</v>
      </c>
      <c r="Q28" s="10">
        <f t="shared" si="2"/>
        <v>20.599999999999998</v>
      </c>
      <c r="R28" s="10">
        <f t="shared" si="2"/>
        <v>21.3</v>
      </c>
      <c r="S28" s="10">
        <f t="shared" si="2"/>
        <v>21.4</v>
      </c>
      <c r="T28" s="10">
        <f t="shared" si="2"/>
        <v>20.700000000000003</v>
      </c>
      <c r="U28" s="10">
        <f t="shared" si="2"/>
        <v>21.099999999999998</v>
      </c>
      <c r="V28" s="10">
        <f t="shared" si="2"/>
        <v>22.8</v>
      </c>
      <c r="W28" s="10">
        <f>SUM(W30+W37+W39+W41+W43)</f>
        <v>23.400000000000002</v>
      </c>
      <c r="X28" s="10">
        <f t="shared" si="2"/>
        <v>21.599999999999998</v>
      </c>
      <c r="Y28" s="10">
        <f t="shared" si="2"/>
        <v>22.4</v>
      </c>
      <c r="Z28" s="10">
        <f t="shared" si="2"/>
        <v>20.9</v>
      </c>
      <c r="AA28" s="10">
        <f t="shared" si="2"/>
        <v>20.9</v>
      </c>
      <c r="AB28" s="10">
        <f t="shared" si="2"/>
        <v>20.099999999999998</v>
      </c>
      <c r="AC28" s="10">
        <f t="shared" si="2"/>
        <v>21.6</v>
      </c>
      <c r="AD28" s="10">
        <f t="shared" si="2"/>
        <v>21.9</v>
      </c>
      <c r="AE28" s="10">
        <f t="shared" si="2"/>
        <v>19.9</v>
      </c>
      <c r="AF28" s="10">
        <f t="shared" si="2"/>
        <v>21</v>
      </c>
      <c r="AG28" s="22">
        <f>AVERAGE(B28:AF28)</f>
        <v>21.177419354838708</v>
      </c>
    </row>
    <row r="29" spans="1:33" ht="19.5" customHeight="1">
      <c r="A29" s="17"/>
      <c r="AG29" s="32"/>
    </row>
    <row r="30" spans="1:33" ht="19.5" customHeight="1">
      <c r="A30" s="17" t="s">
        <v>13</v>
      </c>
      <c r="B30" s="1">
        <v>19</v>
      </c>
      <c r="C30" s="1">
        <v>18</v>
      </c>
      <c r="D30" s="1">
        <v>17.5</v>
      </c>
      <c r="E30" s="1">
        <v>18</v>
      </c>
      <c r="F30" s="1">
        <v>16.9</v>
      </c>
      <c r="G30" s="1">
        <v>16.3</v>
      </c>
      <c r="H30" s="1">
        <v>15.9</v>
      </c>
      <c r="I30" s="1">
        <v>16.6</v>
      </c>
      <c r="J30" s="1">
        <v>15.4</v>
      </c>
      <c r="K30" s="1">
        <v>17.1</v>
      </c>
      <c r="L30" s="1">
        <v>15.5</v>
      </c>
      <c r="M30" s="1">
        <v>17.6</v>
      </c>
      <c r="N30" s="1">
        <v>17.2</v>
      </c>
      <c r="O30" s="1">
        <v>18.2</v>
      </c>
      <c r="P30" s="1">
        <v>17.2</v>
      </c>
      <c r="Q30" s="1">
        <v>16.4</v>
      </c>
      <c r="R30" s="1">
        <v>17</v>
      </c>
      <c r="S30" s="1">
        <v>17.2</v>
      </c>
      <c r="T30" s="1">
        <v>16.6</v>
      </c>
      <c r="U30" s="1">
        <v>16.9</v>
      </c>
      <c r="V30" s="1">
        <v>18.5</v>
      </c>
      <c r="W30" s="1">
        <v>19.3</v>
      </c>
      <c r="X30" s="1">
        <v>17.4</v>
      </c>
      <c r="Y30" s="1">
        <v>18.4</v>
      </c>
      <c r="Z30" s="1">
        <v>16.9</v>
      </c>
      <c r="AA30" s="1">
        <v>17</v>
      </c>
      <c r="AB30" s="1">
        <v>16.2</v>
      </c>
      <c r="AC30" s="1">
        <v>17.6</v>
      </c>
      <c r="AD30" s="1">
        <v>18</v>
      </c>
      <c r="AE30" s="1">
        <v>15.9</v>
      </c>
      <c r="AF30" s="56">
        <v>17.2</v>
      </c>
      <c r="AG30" s="31">
        <f aca="true" t="shared" si="3" ref="AG30:AG37">AVERAGE(B30:AF30)</f>
        <v>17.190322580645162</v>
      </c>
    </row>
    <row r="31" spans="1:33" ht="19.5" customHeight="1">
      <c r="A31" s="17" t="s">
        <v>32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42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56">
        <v>0</v>
      </c>
      <c r="AG31" s="31">
        <f t="shared" si="3"/>
        <v>0</v>
      </c>
    </row>
    <row r="32" spans="1:33" ht="19.5" customHeight="1">
      <c r="A32" s="17" t="s">
        <v>35</v>
      </c>
      <c r="B32" s="8">
        <v>38</v>
      </c>
      <c r="C32" s="8">
        <v>34</v>
      </c>
      <c r="D32" s="8">
        <v>42</v>
      </c>
      <c r="E32" s="8">
        <v>40</v>
      </c>
      <c r="F32" s="8">
        <v>35</v>
      </c>
      <c r="G32" s="8">
        <v>39</v>
      </c>
      <c r="H32" s="8">
        <v>47</v>
      </c>
      <c r="I32" s="8">
        <v>34</v>
      </c>
      <c r="J32" s="44">
        <v>33</v>
      </c>
      <c r="K32" s="8">
        <v>32</v>
      </c>
      <c r="L32" s="8">
        <v>30</v>
      </c>
      <c r="M32" s="8">
        <v>32</v>
      </c>
      <c r="N32" s="8">
        <v>38</v>
      </c>
      <c r="O32" s="8">
        <v>39</v>
      </c>
      <c r="P32" s="8">
        <v>45</v>
      </c>
      <c r="Q32" s="8">
        <v>39</v>
      </c>
      <c r="R32" s="8">
        <v>40</v>
      </c>
      <c r="S32" s="8">
        <v>35</v>
      </c>
      <c r="T32" s="8">
        <v>39</v>
      </c>
      <c r="U32" s="8">
        <v>40</v>
      </c>
      <c r="V32" s="8">
        <v>44</v>
      </c>
      <c r="W32" s="8">
        <v>40</v>
      </c>
      <c r="X32" s="8">
        <v>37</v>
      </c>
      <c r="Y32" s="8">
        <v>42</v>
      </c>
      <c r="Z32" s="8">
        <v>35</v>
      </c>
      <c r="AA32" s="8">
        <v>41</v>
      </c>
      <c r="AB32" s="8">
        <v>44</v>
      </c>
      <c r="AC32" s="8">
        <v>35</v>
      </c>
      <c r="AD32" s="8">
        <v>31</v>
      </c>
      <c r="AE32" s="8">
        <v>39</v>
      </c>
      <c r="AF32" s="58">
        <v>38</v>
      </c>
      <c r="AG32" s="48">
        <f t="shared" si="3"/>
        <v>37.96774193548387</v>
      </c>
    </row>
    <row r="33" spans="1:33" ht="19.5" customHeight="1">
      <c r="A33" s="19" t="s">
        <v>33</v>
      </c>
      <c r="B33" s="8"/>
      <c r="C33" s="8"/>
      <c r="D33" s="8"/>
      <c r="E33" s="8"/>
      <c r="F33" s="8"/>
      <c r="G33" s="8"/>
      <c r="H33" s="8"/>
      <c r="I33" s="8"/>
      <c r="J33" s="44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59"/>
      <c r="AG33" s="48"/>
    </row>
    <row r="34" spans="1:33" ht="19.5" customHeight="1">
      <c r="A34" s="19" t="s">
        <v>22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44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48">
        <f t="shared" si="3"/>
        <v>0</v>
      </c>
    </row>
    <row r="35" spans="1:33" ht="19.5" customHeight="1">
      <c r="A35" s="17" t="s">
        <v>23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48">
        <f t="shared" si="3"/>
        <v>0</v>
      </c>
    </row>
    <row r="36" spans="1:33" ht="19.5" customHeight="1">
      <c r="A36" s="17" t="s">
        <v>24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48">
        <f t="shared" si="3"/>
        <v>0</v>
      </c>
    </row>
    <row r="37" spans="1:33" ht="19.5" customHeight="1">
      <c r="A37" s="17" t="s">
        <v>14</v>
      </c>
      <c r="B37" s="1">
        <v>3.2</v>
      </c>
      <c r="C37" s="1">
        <v>1.5</v>
      </c>
      <c r="D37" s="1">
        <v>0</v>
      </c>
      <c r="E37" s="1">
        <v>1.5</v>
      </c>
      <c r="F37" s="1">
        <v>2.9</v>
      </c>
      <c r="G37" s="1">
        <v>2.8</v>
      </c>
      <c r="H37" s="1">
        <v>3</v>
      </c>
      <c r="I37" s="1">
        <v>3.2</v>
      </c>
      <c r="J37" s="44">
        <v>3</v>
      </c>
      <c r="K37" s="1">
        <v>3.1</v>
      </c>
      <c r="L37" s="1">
        <v>3</v>
      </c>
      <c r="M37" s="1">
        <v>2.9</v>
      </c>
      <c r="N37" s="1">
        <v>3.1</v>
      </c>
      <c r="O37" s="1">
        <v>3</v>
      </c>
      <c r="P37" s="1">
        <v>3.1</v>
      </c>
      <c r="Q37" s="1">
        <v>3.2</v>
      </c>
      <c r="R37" s="1">
        <v>3.3</v>
      </c>
      <c r="S37" s="1">
        <v>3.2</v>
      </c>
      <c r="T37" s="1">
        <v>3.1</v>
      </c>
      <c r="U37" s="1">
        <v>3.2</v>
      </c>
      <c r="V37" s="1">
        <v>3.3</v>
      </c>
      <c r="W37" s="1">
        <v>3.1</v>
      </c>
      <c r="X37" s="1">
        <v>3.2</v>
      </c>
      <c r="Y37" s="1">
        <v>3</v>
      </c>
      <c r="Z37" s="1">
        <v>3</v>
      </c>
      <c r="AA37" s="1">
        <v>2.9</v>
      </c>
      <c r="AB37" s="1">
        <v>2.9</v>
      </c>
      <c r="AC37" s="1">
        <v>3</v>
      </c>
      <c r="AD37" s="1">
        <v>2.9</v>
      </c>
      <c r="AE37" s="1">
        <v>3</v>
      </c>
      <c r="AF37" s="60">
        <v>2.8</v>
      </c>
      <c r="AG37" s="31">
        <f t="shared" si="3"/>
        <v>2.8516129032258073</v>
      </c>
    </row>
    <row r="38" spans="1:33" ht="19.5" customHeight="1">
      <c r="A38" s="17"/>
      <c r="B38" s="1"/>
      <c r="C38" s="1"/>
      <c r="D38" s="1"/>
      <c r="E38" s="1"/>
      <c r="F38" s="1"/>
      <c r="G38" s="1"/>
      <c r="H38" s="1"/>
      <c r="I38" s="1"/>
      <c r="J38" s="4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61"/>
      <c r="AG38" s="31"/>
    </row>
    <row r="39" spans="1:33" ht="19.5" customHeight="1">
      <c r="A39" s="17" t="s">
        <v>19</v>
      </c>
      <c r="B39" s="1">
        <v>1.3</v>
      </c>
      <c r="C39" s="1">
        <v>1.3</v>
      </c>
      <c r="D39" s="1">
        <v>1.3</v>
      </c>
      <c r="E39" s="1">
        <v>1.3</v>
      </c>
      <c r="F39" s="1">
        <v>1.3</v>
      </c>
      <c r="G39" s="1">
        <v>1.3</v>
      </c>
      <c r="H39" s="1">
        <v>1.3</v>
      </c>
      <c r="I39" s="1">
        <v>1.3</v>
      </c>
      <c r="J39" s="1">
        <v>1.3</v>
      </c>
      <c r="K39" s="1">
        <v>1.3</v>
      </c>
      <c r="L39" s="1">
        <v>1.3</v>
      </c>
      <c r="M39" s="1">
        <v>1.3</v>
      </c>
      <c r="N39" s="1">
        <v>1.3</v>
      </c>
      <c r="O39" s="1">
        <v>1.3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56">
        <v>1</v>
      </c>
      <c r="AG39" s="31">
        <f>AVERAGE(B39:AF39)</f>
        <v>1.135483870967742</v>
      </c>
    </row>
    <row r="40" spans="1:33" ht="19.5" customHeight="1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61"/>
      <c r="AG40" s="31"/>
    </row>
    <row r="41" spans="1:33" ht="19.5" customHeight="1">
      <c r="A41" s="17" t="s">
        <v>17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57">
        <v>0</v>
      </c>
      <c r="AG41" s="31">
        <f>AVERAGE(B41:AF41)</f>
        <v>0</v>
      </c>
    </row>
    <row r="42" spans="1:33" ht="19.5" customHeight="1">
      <c r="A42" s="17"/>
      <c r="AF42" s="61"/>
      <c r="AG42" s="31"/>
    </row>
    <row r="43" spans="1:33" s="51" customFormat="1" ht="19.5" customHeight="1">
      <c r="A43" s="46" t="s">
        <v>18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56">
        <v>0</v>
      </c>
      <c r="AG43" s="31">
        <f>AVERAGE(B43:AF43)</f>
        <v>0</v>
      </c>
    </row>
    <row r="44" spans="1:33" s="51" customFormat="1" ht="19.5" customHeight="1">
      <c r="A44" s="4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56"/>
      <c r="AE44" s="56"/>
      <c r="AF44" s="56"/>
      <c r="AG44" s="31"/>
    </row>
    <row r="45" spans="1:33" s="51" customFormat="1" ht="19.5" customHeight="1">
      <c r="A45" s="18" t="s">
        <v>5</v>
      </c>
      <c r="B45" s="10">
        <f>SUM(B47:B53)</f>
        <v>4.3</v>
      </c>
      <c r="C45" s="10">
        <f aca="true" t="shared" si="4" ref="C45:AF45">SUM(C47:C53)</f>
        <v>3.7</v>
      </c>
      <c r="D45" s="10">
        <f t="shared" si="4"/>
        <v>3.4000000000000004</v>
      </c>
      <c r="E45" s="10">
        <f t="shared" si="4"/>
        <v>3.4000000000000004</v>
      </c>
      <c r="F45" s="10">
        <f t="shared" si="4"/>
        <v>4</v>
      </c>
      <c r="G45" s="10">
        <f t="shared" si="4"/>
        <v>4.2</v>
      </c>
      <c r="H45" s="10">
        <f t="shared" si="4"/>
        <v>3.3000000000000003</v>
      </c>
      <c r="I45" s="10">
        <f t="shared" si="4"/>
        <v>4</v>
      </c>
      <c r="J45" s="10">
        <f t="shared" si="4"/>
        <v>3.8</v>
      </c>
      <c r="K45" s="10">
        <f t="shared" si="4"/>
        <v>3.5</v>
      </c>
      <c r="L45" s="10">
        <f t="shared" si="4"/>
        <v>5.5</v>
      </c>
      <c r="M45" s="10">
        <f t="shared" si="4"/>
        <v>4</v>
      </c>
      <c r="N45" s="10">
        <f t="shared" si="4"/>
        <v>4.2</v>
      </c>
      <c r="O45" s="10">
        <f t="shared" si="4"/>
        <v>4.1</v>
      </c>
      <c r="P45" s="10">
        <f t="shared" si="4"/>
        <v>3.9000000000000004</v>
      </c>
      <c r="Q45" s="10">
        <f t="shared" si="4"/>
        <v>3.9000000000000004</v>
      </c>
      <c r="R45" s="10">
        <f t="shared" si="4"/>
        <v>3.8</v>
      </c>
      <c r="S45" s="10">
        <f t="shared" si="4"/>
        <v>4</v>
      </c>
      <c r="T45" s="10">
        <f t="shared" si="4"/>
        <v>3.8</v>
      </c>
      <c r="U45" s="10">
        <f t="shared" si="4"/>
        <v>4.1</v>
      </c>
      <c r="V45" s="10">
        <f t="shared" si="4"/>
        <v>4.199999999999999</v>
      </c>
      <c r="W45" s="10">
        <f t="shared" si="4"/>
        <v>4.8</v>
      </c>
      <c r="X45" s="10">
        <f t="shared" si="4"/>
        <v>4</v>
      </c>
      <c r="Y45" s="10">
        <f t="shared" si="4"/>
        <v>3.9000000000000004</v>
      </c>
      <c r="Z45" s="10">
        <f t="shared" si="4"/>
        <v>3.9000000000000004</v>
      </c>
      <c r="AA45" s="10">
        <f t="shared" si="4"/>
        <v>5</v>
      </c>
      <c r="AB45" s="10">
        <f t="shared" si="4"/>
        <v>3.7</v>
      </c>
      <c r="AC45" s="10">
        <f t="shared" si="4"/>
        <v>3.5</v>
      </c>
      <c r="AD45" s="10">
        <f t="shared" si="4"/>
        <v>4.2</v>
      </c>
      <c r="AE45" s="10">
        <f t="shared" si="4"/>
        <v>3.4000000000000004</v>
      </c>
      <c r="AF45" s="10">
        <f t="shared" si="4"/>
        <v>3.7</v>
      </c>
      <c r="AG45" s="22">
        <f>AVERAGE(B45:AF45)</f>
        <v>3.974193548387097</v>
      </c>
    </row>
    <row r="46" spans="1:33" ht="19.5" customHeight="1">
      <c r="A46" s="20"/>
      <c r="B46" s="1"/>
      <c r="C46" s="1"/>
      <c r="D46" s="11"/>
      <c r="E46" s="1"/>
      <c r="F46" s="11"/>
      <c r="G46" s="11"/>
      <c r="H46" s="1"/>
      <c r="I46" s="1"/>
      <c r="J46" s="1"/>
      <c r="K46" s="1"/>
      <c r="L46" s="1"/>
      <c r="M46" s="1"/>
      <c r="N46" s="1"/>
      <c r="O46" s="1"/>
      <c r="P46" s="1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49"/>
      <c r="AG46" s="32"/>
    </row>
    <row r="47" spans="1:33" ht="19.5" customHeight="1">
      <c r="A47" s="17" t="s">
        <v>15</v>
      </c>
      <c r="B47" s="1">
        <v>0.5</v>
      </c>
      <c r="C47" s="1">
        <v>1.4</v>
      </c>
      <c r="D47" s="1">
        <v>2.1</v>
      </c>
      <c r="E47" s="1">
        <v>2.1</v>
      </c>
      <c r="F47" s="1">
        <v>2.1</v>
      </c>
      <c r="G47" s="1">
        <v>2.6</v>
      </c>
      <c r="H47" s="1">
        <v>1.6</v>
      </c>
      <c r="I47" s="1">
        <v>2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1</v>
      </c>
      <c r="P47" s="1">
        <v>2.1</v>
      </c>
      <c r="Q47" s="1">
        <v>2.1</v>
      </c>
      <c r="R47" s="1">
        <v>2</v>
      </c>
      <c r="S47" s="1">
        <v>2.2</v>
      </c>
      <c r="T47" s="1">
        <v>2</v>
      </c>
      <c r="U47" s="1">
        <v>2.3</v>
      </c>
      <c r="V47" s="1">
        <v>2.3</v>
      </c>
      <c r="W47" s="1">
        <v>2.3</v>
      </c>
      <c r="X47" s="1">
        <v>2.2</v>
      </c>
      <c r="Y47" s="1">
        <v>2.1</v>
      </c>
      <c r="Z47" s="1">
        <v>2.2</v>
      </c>
      <c r="AA47" s="1">
        <v>2</v>
      </c>
      <c r="AB47" s="1">
        <v>2</v>
      </c>
      <c r="AC47" s="1">
        <v>1.8</v>
      </c>
      <c r="AD47" s="1">
        <v>2</v>
      </c>
      <c r="AE47" s="1">
        <v>1.6</v>
      </c>
      <c r="AF47" s="49">
        <v>0.3</v>
      </c>
      <c r="AG47" s="31">
        <f>AVERAGE(B47:AF47)</f>
        <v>1.6419354838709677</v>
      </c>
    </row>
    <row r="48" spans="1:33" ht="19.5" customHeight="1">
      <c r="A48" s="17"/>
      <c r="B48" s="1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49"/>
      <c r="AG48" s="31"/>
    </row>
    <row r="49" spans="1:33" ht="19.5" customHeight="1">
      <c r="A49" s="17" t="s">
        <v>16</v>
      </c>
      <c r="B49" s="1">
        <v>1.4</v>
      </c>
      <c r="C49" s="1">
        <v>0.6</v>
      </c>
      <c r="D49" s="1">
        <v>0.6</v>
      </c>
      <c r="E49" s="1">
        <v>0.6</v>
      </c>
      <c r="F49" s="1">
        <v>1.1</v>
      </c>
      <c r="G49" s="1">
        <v>1.1</v>
      </c>
      <c r="H49" s="1">
        <v>1.1</v>
      </c>
      <c r="I49" s="1">
        <v>1.1</v>
      </c>
      <c r="J49" s="1">
        <v>1.1</v>
      </c>
      <c r="K49" s="1">
        <v>1</v>
      </c>
      <c r="L49" s="1">
        <v>1.5</v>
      </c>
      <c r="M49" s="1">
        <v>2</v>
      </c>
      <c r="N49" s="1">
        <v>2</v>
      </c>
      <c r="O49" s="1">
        <v>1.4</v>
      </c>
      <c r="P49" s="1">
        <v>1.3</v>
      </c>
      <c r="Q49" s="1">
        <v>1.3</v>
      </c>
      <c r="R49" s="1">
        <v>1.3</v>
      </c>
      <c r="S49" s="1">
        <v>1.3</v>
      </c>
      <c r="T49" s="1">
        <v>1.3</v>
      </c>
      <c r="U49" s="1">
        <v>1.3</v>
      </c>
      <c r="V49" s="1">
        <v>1.4</v>
      </c>
      <c r="W49" s="1">
        <v>2</v>
      </c>
      <c r="X49" s="1">
        <v>1.3</v>
      </c>
      <c r="Y49" s="1">
        <v>1.3</v>
      </c>
      <c r="Z49" s="6">
        <v>1.2</v>
      </c>
      <c r="AA49" s="1">
        <v>1.8</v>
      </c>
      <c r="AB49" s="1">
        <v>1.2</v>
      </c>
      <c r="AC49" s="1">
        <v>1.2</v>
      </c>
      <c r="AD49" s="1">
        <v>1.3</v>
      </c>
      <c r="AE49" s="1">
        <v>1.1</v>
      </c>
      <c r="AF49" s="49">
        <v>1.1</v>
      </c>
      <c r="AG49" s="31">
        <f>AVERAGE(B49:AF49)</f>
        <v>1.267741935483871</v>
      </c>
    </row>
    <row r="50" spans="1:33" ht="19.5" customHeight="1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9"/>
      <c r="AG50" s="31"/>
    </row>
    <row r="51" spans="1:33" ht="19.5" customHeight="1">
      <c r="A51" s="17" t="s">
        <v>28</v>
      </c>
      <c r="B51" s="1">
        <v>2.4</v>
      </c>
      <c r="C51" s="1">
        <v>1.7</v>
      </c>
      <c r="D51" s="1">
        <v>0.7</v>
      </c>
      <c r="E51" s="1">
        <v>0.7</v>
      </c>
      <c r="F51" s="1">
        <v>0.8</v>
      </c>
      <c r="G51" s="1">
        <v>0.5</v>
      </c>
      <c r="H51" s="1">
        <v>0.6</v>
      </c>
      <c r="I51" s="1">
        <v>0.9</v>
      </c>
      <c r="J51" s="1">
        <v>0.7</v>
      </c>
      <c r="K51" s="1">
        <v>2.5</v>
      </c>
      <c r="L51" s="1">
        <v>4</v>
      </c>
      <c r="M51" s="1">
        <v>2</v>
      </c>
      <c r="N51" s="1">
        <v>2.2</v>
      </c>
      <c r="O51" s="1">
        <v>1.7</v>
      </c>
      <c r="P51" s="1">
        <v>0.5</v>
      </c>
      <c r="Q51" s="1">
        <v>0.5</v>
      </c>
      <c r="R51" s="1">
        <v>0.5</v>
      </c>
      <c r="S51" s="1">
        <v>0.5</v>
      </c>
      <c r="T51" s="1">
        <v>0.5</v>
      </c>
      <c r="U51" s="1">
        <v>0.5</v>
      </c>
      <c r="V51" s="1">
        <v>0.5</v>
      </c>
      <c r="W51" s="1">
        <v>0.5</v>
      </c>
      <c r="X51" s="1">
        <v>0.5</v>
      </c>
      <c r="Y51" s="1">
        <v>0.5</v>
      </c>
      <c r="Z51" s="1">
        <v>0.5</v>
      </c>
      <c r="AA51" s="1">
        <v>1.2</v>
      </c>
      <c r="AB51" s="1">
        <v>0.5</v>
      </c>
      <c r="AC51" s="1">
        <v>0.5</v>
      </c>
      <c r="AD51" s="1">
        <v>0.9</v>
      </c>
      <c r="AE51" s="1">
        <v>0.7</v>
      </c>
      <c r="AF51" s="49">
        <v>2.3</v>
      </c>
      <c r="AG51" s="31">
        <f>AVERAGE(B51:AF51)</f>
        <v>1.0645161290322578</v>
      </c>
    </row>
    <row r="52" spans="1:33" ht="19.5" customHeight="1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9"/>
      <c r="AG52" s="31"/>
    </row>
    <row r="53" spans="1:33" ht="19.5" customHeight="1">
      <c r="A53" s="17" t="s">
        <v>17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">
        <v>0</v>
      </c>
      <c r="V53" s="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49">
        <v>0</v>
      </c>
      <c r="AG53" s="31">
        <f>AVERAGE(B53:AF53)</f>
        <v>0</v>
      </c>
    </row>
    <row r="54" spans="1:33" ht="19.5" customHeight="1">
      <c r="A54" s="17"/>
      <c r="AF54" s="49"/>
      <c r="AG54" s="31"/>
    </row>
    <row r="55" spans="1:33" s="47" customFormat="1" ht="19.5" customHeight="1">
      <c r="A55" s="18" t="s">
        <v>29</v>
      </c>
      <c r="B55" s="14">
        <f aca="true" t="shared" si="5" ref="B55:AF55">B57</f>
        <v>0.5</v>
      </c>
      <c r="C55" s="14">
        <f t="shared" si="5"/>
        <v>0.4</v>
      </c>
      <c r="D55" s="14">
        <f t="shared" si="5"/>
        <v>0.4</v>
      </c>
      <c r="E55" s="14">
        <f t="shared" si="5"/>
        <v>0.3</v>
      </c>
      <c r="F55" s="14">
        <f t="shared" si="5"/>
        <v>0.4</v>
      </c>
      <c r="G55" s="14">
        <f t="shared" si="5"/>
        <v>0.4</v>
      </c>
      <c r="H55" s="14">
        <f t="shared" si="5"/>
        <v>0.4</v>
      </c>
      <c r="I55" s="14">
        <f t="shared" si="5"/>
        <v>0.4</v>
      </c>
      <c r="J55" s="14">
        <f t="shared" si="5"/>
        <v>0.4</v>
      </c>
      <c r="K55" s="14">
        <f t="shared" si="5"/>
        <v>0.3</v>
      </c>
      <c r="L55" s="14">
        <f t="shared" si="5"/>
        <v>0.4</v>
      </c>
      <c r="M55" s="14">
        <f t="shared" si="5"/>
        <v>0.4</v>
      </c>
      <c r="N55" s="14">
        <f t="shared" si="5"/>
        <v>0.4</v>
      </c>
      <c r="O55" s="14">
        <f t="shared" si="5"/>
        <v>0.4</v>
      </c>
      <c r="P55" s="14">
        <f t="shared" si="5"/>
        <v>0.4</v>
      </c>
      <c r="Q55" s="14">
        <f t="shared" si="5"/>
        <v>0.4</v>
      </c>
      <c r="R55" s="14">
        <f t="shared" si="5"/>
        <v>0.4</v>
      </c>
      <c r="S55" s="14">
        <f t="shared" si="5"/>
        <v>0.4</v>
      </c>
      <c r="T55" s="14">
        <f t="shared" si="5"/>
        <v>0.5</v>
      </c>
      <c r="U55" s="14">
        <f t="shared" si="5"/>
        <v>0.5</v>
      </c>
      <c r="V55" s="14">
        <f t="shared" si="5"/>
        <v>0.4</v>
      </c>
      <c r="W55" s="14">
        <f t="shared" si="5"/>
        <v>0.4</v>
      </c>
      <c r="X55" s="14">
        <f t="shared" si="5"/>
        <v>0.5</v>
      </c>
      <c r="Y55" s="14">
        <f t="shared" si="5"/>
        <v>0.5</v>
      </c>
      <c r="Z55" s="14">
        <f t="shared" si="5"/>
        <v>0.5</v>
      </c>
      <c r="AA55" s="14">
        <f t="shared" si="5"/>
        <v>0.4</v>
      </c>
      <c r="AB55" s="14">
        <f t="shared" si="5"/>
        <v>0.4</v>
      </c>
      <c r="AC55" s="14">
        <f t="shared" si="5"/>
        <v>0.4</v>
      </c>
      <c r="AD55" s="14">
        <f t="shared" si="5"/>
        <v>0.4</v>
      </c>
      <c r="AE55" s="14">
        <f t="shared" si="5"/>
        <v>0.4</v>
      </c>
      <c r="AF55" s="14">
        <f t="shared" si="5"/>
        <v>0.4</v>
      </c>
      <c r="AG55" s="22">
        <f>AVERAGE(B55:AF55)</f>
        <v>0.4129032258064517</v>
      </c>
    </row>
    <row r="56" spans="1:33" s="43" customFormat="1" ht="19.5" customHeight="1">
      <c r="A56" s="17"/>
      <c r="AF56" s="50"/>
      <c r="AG56" s="31"/>
    </row>
    <row r="57" spans="1:34" ht="19.5" customHeight="1">
      <c r="A57" s="17" t="s">
        <v>16</v>
      </c>
      <c r="B57" s="11">
        <v>0.5</v>
      </c>
      <c r="C57" s="11">
        <v>0.4</v>
      </c>
      <c r="D57" s="11">
        <v>0.4</v>
      </c>
      <c r="E57" s="11">
        <v>0.3</v>
      </c>
      <c r="F57" s="11">
        <v>0.4</v>
      </c>
      <c r="G57" s="11">
        <v>0.4</v>
      </c>
      <c r="H57" s="11">
        <v>0.4</v>
      </c>
      <c r="I57" s="11">
        <v>0.4</v>
      </c>
      <c r="J57" s="11">
        <v>0.4</v>
      </c>
      <c r="K57" s="11">
        <v>0.3</v>
      </c>
      <c r="L57" s="11">
        <v>0.4</v>
      </c>
      <c r="M57" s="11">
        <v>0.4</v>
      </c>
      <c r="N57" s="11">
        <v>0.4</v>
      </c>
      <c r="O57" s="11">
        <v>0.4</v>
      </c>
      <c r="P57" s="11">
        <v>0.4</v>
      </c>
      <c r="Q57" s="11">
        <v>0.4</v>
      </c>
      <c r="R57" s="11">
        <v>0.4</v>
      </c>
      <c r="S57" s="11">
        <v>0.4</v>
      </c>
      <c r="T57" s="11">
        <v>0.5</v>
      </c>
      <c r="U57" s="11">
        <v>0.5</v>
      </c>
      <c r="V57" s="11">
        <v>0.4</v>
      </c>
      <c r="W57" s="11">
        <v>0.4</v>
      </c>
      <c r="X57" s="11">
        <v>0.5</v>
      </c>
      <c r="Y57" s="11">
        <v>0.5</v>
      </c>
      <c r="Z57" s="11">
        <v>0.5</v>
      </c>
      <c r="AA57" s="11">
        <v>0.4</v>
      </c>
      <c r="AB57" s="11">
        <v>0.4</v>
      </c>
      <c r="AC57" s="11">
        <v>0.4</v>
      </c>
      <c r="AD57" s="11">
        <v>0.4</v>
      </c>
      <c r="AE57" s="11">
        <v>0.4</v>
      </c>
      <c r="AF57" s="49">
        <v>0.4</v>
      </c>
      <c r="AG57" s="31">
        <f>AVERAGE(B57:AF57)</f>
        <v>0.4129032258064517</v>
      </c>
      <c r="AH57" s="11"/>
    </row>
    <row r="58" spans="1:33" ht="19.5" customHeight="1">
      <c r="A58" s="17"/>
      <c r="AF58" s="49"/>
      <c r="AG58" s="32"/>
    </row>
    <row r="59" spans="1:33" s="47" customFormat="1" ht="19.5" customHeight="1">
      <c r="A59" s="21"/>
      <c r="AF59" s="55"/>
      <c r="AG59" s="52"/>
    </row>
    <row r="60" spans="1:33" ht="19.5" customHeight="1">
      <c r="A60" s="17"/>
      <c r="AF60" s="54"/>
      <c r="AG60" s="53"/>
    </row>
    <row r="61" spans="1:33" s="43" customFormat="1" ht="19.5" customHeight="1">
      <c r="A61" s="17" t="s">
        <v>25</v>
      </c>
      <c r="B61" s="38">
        <f aca="true" t="shared" si="6" ref="B61:AF61">SUM(B8+B16+B28+B45+B55)</f>
        <v>70.2</v>
      </c>
      <c r="C61" s="38">
        <f t="shared" si="6"/>
        <v>66.00000000000001</v>
      </c>
      <c r="D61" s="38">
        <f t="shared" si="6"/>
        <v>64.60000000000001</v>
      </c>
      <c r="E61" s="38">
        <f t="shared" si="6"/>
        <v>66.2</v>
      </c>
      <c r="F61" s="38">
        <f t="shared" si="6"/>
        <v>67.8</v>
      </c>
      <c r="G61" s="38">
        <f t="shared" si="6"/>
        <v>65.68</v>
      </c>
      <c r="H61" s="38">
        <f t="shared" si="6"/>
        <v>66.60000000000001</v>
      </c>
      <c r="I61" s="38">
        <f t="shared" si="6"/>
        <v>66.9</v>
      </c>
      <c r="J61" s="38">
        <f t="shared" si="6"/>
        <v>64.4</v>
      </c>
      <c r="K61" s="38">
        <f t="shared" si="6"/>
        <v>64.7</v>
      </c>
      <c r="L61" s="38">
        <f t="shared" si="6"/>
        <v>68.9</v>
      </c>
      <c r="M61" s="38">
        <f t="shared" si="6"/>
        <v>66.9</v>
      </c>
      <c r="N61" s="38">
        <f t="shared" si="6"/>
        <v>68.9</v>
      </c>
      <c r="O61" s="38">
        <f t="shared" si="6"/>
        <v>69.3</v>
      </c>
      <c r="P61" s="38">
        <f t="shared" si="6"/>
        <v>72.60000000000001</v>
      </c>
      <c r="Q61" s="38">
        <f t="shared" si="6"/>
        <v>64.3</v>
      </c>
      <c r="R61" s="38">
        <f t="shared" si="6"/>
        <v>64.6</v>
      </c>
      <c r="S61" s="38">
        <f t="shared" si="6"/>
        <v>68.7</v>
      </c>
      <c r="T61" s="1">
        <f t="shared" si="6"/>
        <v>69.14</v>
      </c>
      <c r="U61" s="1">
        <f t="shared" si="6"/>
        <v>74.49999999999999</v>
      </c>
      <c r="V61" s="1">
        <f t="shared" si="6"/>
        <v>72.00000000000001</v>
      </c>
      <c r="W61" s="1">
        <f t="shared" si="6"/>
        <v>72.60000000000001</v>
      </c>
      <c r="X61" s="38">
        <f t="shared" si="6"/>
        <v>67.2</v>
      </c>
      <c r="Y61" s="38">
        <f t="shared" si="6"/>
        <v>68.6</v>
      </c>
      <c r="Z61" s="38">
        <f t="shared" si="6"/>
        <v>68.7</v>
      </c>
      <c r="AA61" s="38">
        <f t="shared" si="6"/>
        <v>72.56</v>
      </c>
      <c r="AB61" s="38">
        <f t="shared" si="6"/>
        <v>67.10000000000001</v>
      </c>
      <c r="AC61" s="38">
        <f t="shared" si="6"/>
        <v>69.5</v>
      </c>
      <c r="AD61" s="38">
        <f t="shared" si="6"/>
        <v>69.40000000000002</v>
      </c>
      <c r="AE61" s="38">
        <f t="shared" si="6"/>
        <v>68.10000000000002</v>
      </c>
      <c r="AF61" s="38">
        <f t="shared" si="6"/>
        <v>66.00000000000001</v>
      </c>
      <c r="AG61" s="31">
        <f>AVERAGE(B61:AF61)</f>
        <v>68.15096774193547</v>
      </c>
    </row>
    <row r="62" spans="1:33" ht="19.5" customHeight="1">
      <c r="A62" s="17"/>
      <c r="B62" s="39"/>
      <c r="C62" s="40"/>
      <c r="D62" s="39"/>
      <c r="E62" s="38"/>
      <c r="F62" s="39"/>
      <c r="G62" s="39"/>
      <c r="H62" s="38"/>
      <c r="I62" s="38"/>
      <c r="J62" s="38"/>
      <c r="K62" s="1"/>
      <c r="L62" s="38"/>
      <c r="M62" s="38"/>
      <c r="N62" s="38"/>
      <c r="O62" s="38"/>
      <c r="P62" s="38"/>
      <c r="Q62" s="38"/>
      <c r="R62" s="38"/>
      <c r="S62" s="1"/>
      <c r="T62" s="1"/>
      <c r="U62" s="1"/>
      <c r="V62" s="1"/>
      <c r="W62" s="1"/>
      <c r="X62" s="38"/>
      <c r="Y62" s="38"/>
      <c r="Z62" s="38"/>
      <c r="AA62" s="38"/>
      <c r="AB62" s="38"/>
      <c r="AC62" s="38"/>
      <c r="AD62" s="38"/>
      <c r="AE62" s="38"/>
      <c r="AF62" s="41"/>
      <c r="AG62" s="31"/>
    </row>
    <row r="63" spans="1:33" ht="19.5" customHeight="1">
      <c r="A63" s="17" t="s">
        <v>26</v>
      </c>
      <c r="B63" s="41">
        <f aca="true" t="shared" si="7" ref="B63:AF63">-SUM(B24+B26+B41+B43+B51+B53)</f>
        <v>-2.4</v>
      </c>
      <c r="C63" s="41">
        <f t="shared" si="7"/>
        <v>-1.7</v>
      </c>
      <c r="D63" s="41">
        <f t="shared" si="7"/>
        <v>-0.7</v>
      </c>
      <c r="E63" s="41">
        <f t="shared" si="7"/>
        <v>-0.7</v>
      </c>
      <c r="F63" s="41">
        <f t="shared" si="7"/>
        <v>-0.8</v>
      </c>
      <c r="G63" s="41">
        <f t="shared" si="7"/>
        <v>-0.5</v>
      </c>
      <c r="H63" s="41">
        <f t="shared" si="7"/>
        <v>-0.6</v>
      </c>
      <c r="I63" s="41">
        <f t="shared" si="7"/>
        <v>-0.9</v>
      </c>
      <c r="J63" s="41">
        <f t="shared" si="7"/>
        <v>-0.7</v>
      </c>
      <c r="K63" s="41">
        <f t="shared" si="7"/>
        <v>-2.5</v>
      </c>
      <c r="L63" s="41">
        <f t="shared" si="7"/>
        <v>-4</v>
      </c>
      <c r="M63" s="41">
        <f t="shared" si="7"/>
        <v>-2</v>
      </c>
      <c r="N63" s="41">
        <f t="shared" si="7"/>
        <v>-2.2</v>
      </c>
      <c r="O63" s="41">
        <f t="shared" si="7"/>
        <v>-1.7</v>
      </c>
      <c r="P63" s="41">
        <f t="shared" si="7"/>
        <v>-0.5</v>
      </c>
      <c r="Q63" s="41">
        <f t="shared" si="7"/>
        <v>-0.5</v>
      </c>
      <c r="R63" s="41">
        <f t="shared" si="7"/>
        <v>-0.5</v>
      </c>
      <c r="S63" s="41">
        <f t="shared" si="7"/>
        <v>-0.5</v>
      </c>
      <c r="T63" s="11">
        <f t="shared" si="7"/>
        <v>-0.5</v>
      </c>
      <c r="U63" s="11">
        <f t="shared" si="7"/>
        <v>-0.5</v>
      </c>
      <c r="V63" s="11">
        <f t="shared" si="7"/>
        <v>-0.5</v>
      </c>
      <c r="W63" s="11">
        <f t="shared" si="7"/>
        <v>-0.5</v>
      </c>
      <c r="X63" s="41">
        <f t="shared" si="7"/>
        <v>-0.5</v>
      </c>
      <c r="Y63" s="41">
        <f t="shared" si="7"/>
        <v>-0.5</v>
      </c>
      <c r="Z63" s="41">
        <f t="shared" si="7"/>
        <v>-0.5</v>
      </c>
      <c r="AA63" s="41">
        <f t="shared" si="7"/>
        <v>-1.2</v>
      </c>
      <c r="AB63" s="41">
        <f t="shared" si="7"/>
        <v>-0.5</v>
      </c>
      <c r="AC63" s="41">
        <f t="shared" si="7"/>
        <v>-0.5</v>
      </c>
      <c r="AD63" s="41">
        <f t="shared" si="7"/>
        <v>-0.9</v>
      </c>
      <c r="AE63" s="41">
        <f t="shared" si="7"/>
        <v>-1.5</v>
      </c>
      <c r="AF63" s="41">
        <f t="shared" si="7"/>
        <v>-3</v>
      </c>
      <c r="AG63" s="31">
        <f>AVERAGE(B63:AF63)</f>
        <v>-1.1129032258064515</v>
      </c>
    </row>
    <row r="64" spans="1:33" ht="19.5" customHeight="1">
      <c r="A64" s="17"/>
      <c r="B64" s="6"/>
      <c r="C64" s="6"/>
      <c r="D64" s="13"/>
      <c r="E64" s="1"/>
      <c r="F64" s="6"/>
      <c r="G64" s="6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54"/>
      <c r="AG64" s="32"/>
    </row>
    <row r="65" spans="1:33" s="51" customFormat="1" ht="19.5" customHeight="1">
      <c r="A65" s="18" t="s">
        <v>10</v>
      </c>
      <c r="B65" s="10">
        <f aca="true" t="shared" si="8" ref="B65:AF65">SUM(B61:B63)</f>
        <v>67.8</v>
      </c>
      <c r="C65" s="10">
        <f t="shared" si="8"/>
        <v>64.30000000000001</v>
      </c>
      <c r="D65" s="10">
        <f t="shared" si="8"/>
        <v>63.900000000000006</v>
      </c>
      <c r="E65" s="10">
        <f t="shared" si="8"/>
        <v>65.5</v>
      </c>
      <c r="F65" s="10">
        <f t="shared" si="8"/>
        <v>67</v>
      </c>
      <c r="G65" s="10">
        <f t="shared" si="8"/>
        <v>65.18</v>
      </c>
      <c r="H65" s="10">
        <f t="shared" si="8"/>
        <v>66.00000000000001</v>
      </c>
      <c r="I65" s="10">
        <f t="shared" si="8"/>
        <v>66</v>
      </c>
      <c r="J65" s="10">
        <f t="shared" si="8"/>
        <v>63.7</v>
      </c>
      <c r="K65" s="10">
        <f t="shared" si="8"/>
        <v>62.2</v>
      </c>
      <c r="L65" s="10">
        <f t="shared" si="8"/>
        <v>64.9</v>
      </c>
      <c r="M65" s="10">
        <f t="shared" si="8"/>
        <v>64.9</v>
      </c>
      <c r="N65" s="10">
        <f t="shared" si="8"/>
        <v>66.7</v>
      </c>
      <c r="O65" s="10">
        <f t="shared" si="8"/>
        <v>67.6</v>
      </c>
      <c r="P65" s="10">
        <f t="shared" si="8"/>
        <v>72.10000000000001</v>
      </c>
      <c r="Q65" s="10">
        <f t="shared" si="8"/>
        <v>63.8</v>
      </c>
      <c r="R65" s="10">
        <f t="shared" si="8"/>
        <v>64.1</v>
      </c>
      <c r="S65" s="10">
        <f t="shared" si="8"/>
        <v>68.2</v>
      </c>
      <c r="T65" s="10">
        <f t="shared" si="8"/>
        <v>68.64</v>
      </c>
      <c r="U65" s="10">
        <f t="shared" si="8"/>
        <v>73.99999999999999</v>
      </c>
      <c r="V65" s="10">
        <f t="shared" si="8"/>
        <v>71.50000000000001</v>
      </c>
      <c r="W65" s="10">
        <f t="shared" si="8"/>
        <v>72.10000000000001</v>
      </c>
      <c r="X65" s="10">
        <f t="shared" si="8"/>
        <v>66.7</v>
      </c>
      <c r="Y65" s="10">
        <f t="shared" si="8"/>
        <v>68.1</v>
      </c>
      <c r="Z65" s="10">
        <f t="shared" si="8"/>
        <v>68.2</v>
      </c>
      <c r="AA65" s="10">
        <f t="shared" si="8"/>
        <v>71.36</v>
      </c>
      <c r="AB65" s="10">
        <f t="shared" si="8"/>
        <v>66.60000000000001</v>
      </c>
      <c r="AC65" s="10">
        <f t="shared" si="8"/>
        <v>69</v>
      </c>
      <c r="AD65" s="10">
        <f t="shared" si="8"/>
        <v>68.50000000000001</v>
      </c>
      <c r="AE65" s="10">
        <f t="shared" si="8"/>
        <v>66.60000000000002</v>
      </c>
      <c r="AF65" s="10">
        <f t="shared" si="8"/>
        <v>63.000000000000014</v>
      </c>
      <c r="AG65" s="22">
        <f>AVERAGE(B65:AF65)</f>
        <v>67.03806451612903</v>
      </c>
    </row>
    <row r="66" ht="19.5" customHeight="1">
      <c r="AG66" s="28"/>
    </row>
    <row r="67" spans="1:34" s="12" customFormat="1" ht="19.5" customHeight="1">
      <c r="A67" s="12" t="s">
        <v>27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28"/>
      <c r="U67" s="28"/>
      <c r="V67" s="28"/>
      <c r="W67" s="28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3" ht="19.5" customHeight="1">
      <c r="A68" s="27"/>
      <c r="B68" s="7"/>
      <c r="C68" s="25"/>
      <c r="D68" s="25"/>
      <c r="E68" s="25"/>
      <c r="F68" s="25"/>
      <c r="G68" s="25"/>
      <c r="H68" s="6"/>
      <c r="I68" s="1"/>
      <c r="J68" s="1"/>
      <c r="K68" s="1"/>
      <c r="L68" s="1"/>
      <c r="M68" s="1"/>
      <c r="N68" s="1"/>
      <c r="O68" s="1"/>
      <c r="P68" s="1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9.5" customHeight="1">
      <c r="A69" s="29"/>
      <c r="B69" s="5"/>
      <c r="C69" s="5"/>
      <c r="D69" s="5"/>
      <c r="E69" s="5"/>
      <c r="F69" s="5"/>
      <c r="G69" s="5"/>
      <c r="H69" s="5"/>
      <c r="I69" s="4"/>
      <c r="J69" s="4"/>
      <c r="K69" s="4"/>
      <c r="L69" s="4"/>
      <c r="M69" s="4"/>
      <c r="N69" s="4"/>
      <c r="O69" s="4"/>
      <c r="P69" s="4"/>
      <c r="Q69" s="6"/>
      <c r="R69" s="6"/>
      <c r="S69" s="5"/>
      <c r="T69" s="5"/>
      <c r="U69" s="5"/>
      <c r="V69" s="5"/>
      <c r="W69" s="5"/>
      <c r="X69" s="5"/>
      <c r="Y69" s="5"/>
      <c r="Z69" s="4"/>
      <c r="AA69" s="4"/>
      <c r="AB69" s="4"/>
      <c r="AC69" s="4"/>
      <c r="AD69" s="4"/>
      <c r="AE69" s="4"/>
      <c r="AF69" s="4"/>
      <c r="AG69" s="28"/>
    </row>
  </sheetData>
  <mergeCells count="3">
    <mergeCell ref="A1:AG1"/>
    <mergeCell ref="A2:AG2"/>
    <mergeCell ref="A3:AG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Nicole Minni</cp:lastModifiedBy>
  <cp:lastPrinted>2003-10-20T18:42:36Z</cp:lastPrinted>
  <dcterms:created xsi:type="dcterms:W3CDTF">1999-06-29T22:26:58Z</dcterms:created>
  <dcterms:modified xsi:type="dcterms:W3CDTF">2010-09-27T12:32:55Z</dcterms:modified>
  <cp:category/>
  <cp:version/>
  <cp:contentType/>
  <cp:contentStatus/>
</cp:coreProperties>
</file>